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9975" tabRatio="744" activeTab="0"/>
  </bookViews>
  <sheets>
    <sheet name="Главная" sheetId="1" r:id="rId1"/>
    <sheet name="п.п. 20 а" sheetId="2" r:id="rId2"/>
    <sheet name="п.п. 20 б" sheetId="3" r:id="rId3"/>
    <sheet name="п.п. 20 в" sheetId="4" r:id="rId4"/>
    <sheet name="п.п. 20 г" sheetId="5" r:id="rId5"/>
    <sheet name="п.п. 20 д" sheetId="6" r:id="rId6"/>
    <sheet name="п.п. 20 е" sheetId="7" r:id="rId7"/>
    <sheet name="п.п. 20 ж" sheetId="8" r:id="rId8"/>
    <sheet name="п.п. 20 з" sheetId="9" r:id="rId9"/>
    <sheet name="п.п. 9 а" sheetId="10" r:id="rId10"/>
    <sheet name="п.п. 9 б" sheetId="11" r:id="rId11"/>
    <sheet name="газета" sheetId="12" r:id="rId12"/>
  </sheets>
  <definedNames>
    <definedName name="_xlnm.Print_Area" localSheetId="11">'газета'!$A$1:$D$41</definedName>
    <definedName name="_xlnm.Print_Area" localSheetId="0">'Главная'!$A$1:$H$14</definedName>
  </definedNames>
  <calcPr fullCalcOnLoad="1"/>
</workbook>
</file>

<file path=xl/sharedStrings.xml><?xml version="1.0" encoding="utf-8"?>
<sst xmlns="http://schemas.openxmlformats.org/spreadsheetml/2006/main" count="1023" uniqueCount="740">
  <si>
    <r>
      <t xml:space="preserve">ВН: </t>
    </r>
    <r>
      <rPr>
        <b/>
        <sz val="10"/>
        <color indexed="8"/>
        <rFont val="Times New Roman"/>
        <family val="1"/>
      </rPr>
      <t>340,081</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</si>
  <si>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СН2: </t>
    </r>
    <r>
      <rPr>
        <b/>
        <sz val="10"/>
        <color indexed="8"/>
        <rFont val="Times New Roman"/>
        <family val="1"/>
      </rPr>
      <t>356,106 коп/кВтч</t>
    </r>
    <r>
      <rPr>
        <sz val="10"/>
        <color indexed="8"/>
        <rFont val="Times New Roman"/>
        <family val="1"/>
      </rPr>
      <t xml:space="preserve">, </t>
    </r>
  </si>
  <si>
    <r>
      <t xml:space="preserve">НН:  </t>
    </r>
    <r>
      <rPr>
        <b/>
        <sz val="10"/>
        <color indexed="8"/>
        <rFont val="Times New Roman"/>
        <family val="1"/>
      </rPr>
      <t>400,069</t>
    </r>
    <r>
      <rPr>
        <sz val="10"/>
        <color indexed="8"/>
        <rFont val="Times New Roman"/>
        <family val="1"/>
      </rPr>
      <t xml:space="preserve"> </t>
    </r>
    <r>
      <rPr>
        <b/>
        <sz val="10"/>
        <color indexed="8"/>
        <rFont val="Times New Roman"/>
        <family val="1"/>
      </rPr>
      <t>коп/кВтч</t>
    </r>
    <r>
      <rPr>
        <sz val="10"/>
        <color indexed="8"/>
        <rFont val="Times New Roman"/>
        <family val="1"/>
      </rPr>
      <t>.</t>
    </r>
  </si>
  <si>
    <r>
      <t xml:space="preserve">ВН: </t>
    </r>
    <r>
      <rPr>
        <b/>
        <sz val="10"/>
        <color indexed="8"/>
        <rFont val="Times New Roman"/>
        <family val="1"/>
      </rPr>
      <t>334,097</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</si>
  <si>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СН2: </t>
    </r>
    <r>
      <rPr>
        <b/>
        <sz val="10"/>
        <color indexed="8"/>
        <rFont val="Times New Roman"/>
        <family val="1"/>
      </rPr>
      <t>348,873 коп/кВтч</t>
    </r>
    <r>
      <rPr>
        <sz val="10"/>
        <color indexed="8"/>
        <rFont val="Times New Roman"/>
        <family val="1"/>
      </rPr>
      <t xml:space="preserve">, </t>
    </r>
  </si>
  <si>
    <r>
      <t xml:space="preserve">НН:  </t>
    </r>
    <r>
      <rPr>
        <b/>
        <sz val="10"/>
        <color indexed="8"/>
        <rFont val="Times New Roman"/>
        <family val="1"/>
      </rPr>
      <t>392,836</t>
    </r>
    <r>
      <rPr>
        <sz val="10"/>
        <color indexed="8"/>
        <rFont val="Times New Roman"/>
        <family val="1"/>
      </rPr>
      <t xml:space="preserve"> </t>
    </r>
    <r>
      <rPr>
        <b/>
        <sz val="10"/>
        <color indexed="8"/>
        <rFont val="Times New Roman"/>
        <family val="1"/>
      </rPr>
      <t>коп/кВтч</t>
    </r>
    <r>
      <rPr>
        <sz val="10"/>
        <color indexed="8"/>
        <rFont val="Times New Roman"/>
        <family val="1"/>
      </rPr>
      <t>.</t>
    </r>
  </si>
  <si>
    <t>     для потребителей, рассчитывающихся по одноставочному тарифу стоимость за ноябрь составила:</t>
  </si>
  <si>
    <r>
      <t xml:space="preserve">корректировка за июнь </t>
    </r>
    <r>
      <rPr>
        <b/>
        <sz val="10"/>
        <color indexed="8"/>
        <rFont val="Times New Roman"/>
        <family val="1"/>
      </rPr>
      <t>Киюнь</t>
    </r>
  </si>
  <si>
    <r>
      <t xml:space="preserve">корректировка за июль </t>
    </r>
    <r>
      <rPr>
        <b/>
        <sz val="10"/>
        <color indexed="8"/>
        <rFont val="Times New Roman"/>
        <family val="1"/>
      </rPr>
      <t>Киюль</t>
    </r>
  </si>
  <si>
    <r>
      <t xml:space="preserve">ВН:  </t>
    </r>
    <r>
      <rPr>
        <b/>
        <sz val="10"/>
        <color indexed="8"/>
        <rFont val="Times New Roman"/>
        <family val="1"/>
      </rPr>
      <t>336,340</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</si>
  <si>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СН2: </t>
    </r>
    <r>
      <rPr>
        <b/>
        <sz val="10"/>
        <rFont val="Times New Roman"/>
        <family val="1"/>
      </rPr>
      <t>352,365</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</si>
  <si>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НН:  </t>
    </r>
    <r>
      <rPr>
        <b/>
        <sz val="10"/>
        <color indexed="8"/>
        <rFont val="Times New Roman"/>
        <family val="1"/>
      </rPr>
      <t>396,328</t>
    </r>
    <r>
      <rPr>
        <sz val="10"/>
        <color indexed="8"/>
        <rFont val="Times New Roman"/>
        <family val="1"/>
      </rPr>
      <t xml:space="preserve"> </t>
    </r>
    <r>
      <rPr>
        <b/>
        <sz val="10"/>
        <color indexed="8"/>
        <rFont val="Times New Roman"/>
        <family val="1"/>
      </rPr>
      <t>коп/кВтч</t>
    </r>
    <r>
      <rPr>
        <sz val="10"/>
        <color indexed="8"/>
        <rFont val="Times New Roman"/>
        <family val="1"/>
      </rPr>
      <t>.</t>
    </r>
  </si>
  <si>
    <t>Факт сентября 2011г.</t>
  </si>
  <si>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сентябрь</t>
    </r>
    <r>
      <rPr>
        <sz val="10"/>
        <color indexed="8"/>
        <rFont val="Times New Roman"/>
        <family val="1"/>
      </rPr>
      <t xml:space="preserve"> </t>
    </r>
    <r>
      <rPr>
        <b/>
        <sz val="10"/>
        <color indexed="8"/>
        <rFont val="Times New Roman"/>
        <family val="1"/>
      </rPr>
      <t xml:space="preserve">2011г. </t>
    </r>
    <r>
      <rPr>
        <sz val="10"/>
        <color indexed="8"/>
        <rFont val="Times New Roman"/>
        <family val="1"/>
      </rPr>
      <t xml:space="preserve">составляет: </t>
    </r>
  </si>
  <si>
    <r>
      <t xml:space="preserve">ВН: </t>
    </r>
    <r>
      <rPr>
        <b/>
        <sz val="10"/>
        <color indexed="8"/>
        <rFont val="Times New Roman"/>
        <family val="1"/>
      </rPr>
      <t>329,730</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</si>
  <si>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СН2: </t>
    </r>
    <r>
      <rPr>
        <b/>
        <sz val="10"/>
        <rFont val="Times New Roman"/>
        <family val="1"/>
      </rPr>
      <t>345,755</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</si>
  <si>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НН:  </t>
    </r>
    <r>
      <rPr>
        <b/>
        <sz val="10"/>
        <color indexed="8"/>
        <rFont val="Times New Roman"/>
        <family val="1"/>
      </rPr>
      <t>389,718</t>
    </r>
    <r>
      <rPr>
        <sz val="10"/>
        <color indexed="8"/>
        <rFont val="Times New Roman"/>
        <family val="1"/>
      </rPr>
      <t xml:space="preserve"> </t>
    </r>
    <r>
      <rPr>
        <b/>
        <sz val="10"/>
        <color indexed="8"/>
        <rFont val="Times New Roman"/>
        <family val="1"/>
      </rPr>
      <t>коп/кВтч</t>
    </r>
    <r>
      <rPr>
        <sz val="10"/>
        <color indexed="8"/>
        <rFont val="Times New Roman"/>
        <family val="1"/>
      </rPr>
      <t>.</t>
    </r>
  </si>
  <si>
    <r>
      <t xml:space="preserve">корректировка за сентябрь </t>
    </r>
    <r>
      <rPr>
        <b/>
        <sz val="10"/>
        <color indexed="8"/>
        <rFont val="Times New Roman"/>
        <family val="1"/>
      </rPr>
      <t>Ксентябрь</t>
    </r>
  </si>
  <si>
    <t>     для потребителей, рассчитывающихся по одноставочному тарифу стоимость за август составила:</t>
  </si>
  <si>
    <t>     для потребителей, рассчитывающихся по одноставочному тарифу стоимость за сентябрь составила:</t>
  </si>
  <si>
    <t>Проверочный алгоритм:</t>
  </si>
  <si>
    <t>№ пункта</t>
  </si>
  <si>
    <t>Наименование пункта</t>
  </si>
  <si>
    <t>Ответственный</t>
  </si>
  <si>
    <t>Сроки раскрытия</t>
  </si>
  <si>
    <t>Информация</t>
  </si>
  <si>
    <t>а</t>
  </si>
  <si>
    <t>Коммерческий директор</t>
  </si>
  <si>
    <t>б</t>
  </si>
  <si>
    <t>в</t>
  </si>
  <si>
    <t>г</t>
  </si>
  <si>
    <t>д</t>
  </si>
  <si>
    <t>е</t>
  </si>
  <si>
    <t>ж</t>
  </si>
  <si>
    <t>з</t>
  </si>
  <si>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</si>
  <si>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t>
  </si>
  <si>
    <t>Главный бухгалтер</t>
  </si>
  <si>
    <t>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не позднее 1 июня</t>
  </si>
  <si>
    <t>структура и объем затрат на производство и реализацию товаров (работ, услуг);</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</si>
  <si>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</si>
  <si>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Субъекты рынков электрической энергии, являющиеся субъектами естественных монополий, раскрывают информацию по формам, утверждаемым уполномоченным Правительством Российской Федерации федеральным органом исполнительной власти в электронных средствах массовой информации и (или) в официальном печатном издании - ежегодно, не позднее 1 июня.</t>
  </si>
  <si>
    <t>цена на электрическую энергию, дифференцированную в зависимости от условий, определенных законодательством Российской Федерации. При этом отдельно раскрывается цена закупки электрической энергии, стоимость услуг по ее передаче, а также стоимость иных услуг, оказание которых является неотъемлемой частью поставки электрической энергии потребителю;</t>
  </si>
  <si>
    <t>основные условия договора купли-продажи электрической энергии, в том числе:</t>
  </si>
  <si>
    <t xml:space="preserve">срок действия договора;
вид цены на электрическую энергию (фиксированная или переменная);
форму оплаты;
формы обеспечения исполнения обязательств сторон по договору;
зону обслуживания;
условия расторжения договора;
ответственность сторон;
иную информацию, являющуюся существенной для потребителей;
</t>
  </si>
  <si>
    <t>информацию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t>
  </si>
  <si>
    <t>информацию о расчете нерегулируемой составляющей в ставке покупки потерь электроэнергии и коэффициента бета (доли покупки потерь по регулируемой цене);</t>
  </si>
  <si>
    <t>информацию о ежемесячных фактических объемах потребления электрической энергии (мощности) по группам потребителей;</t>
  </si>
  <si>
    <t>информацию об инвестиционной программе;</t>
  </si>
  <si>
    <t>информацию о порядке определения расчетной мощности потребителей (исходя из заявленного объема электрической энергии), оплачивающих электроэнергию по одноставочным тарифам.</t>
  </si>
  <si>
    <t xml:space="preserve">2)информацию о гарантирующем поставщике, включая зону его обслуживания, место нахождения, почтовый адрес, телефоны, факс, адрес электронной почты;
3)перечень лицензий на осуществление соответствующего вида деятельности;
4)информацию о банковских реквизитах;
5)информацию об изменении основных условий договора купли-продажи электрической энергии и условий обслуживания населения;
</t>
  </si>
  <si>
    <t>1)информация о деятельности энергоснабжающей, энергосбытовой организации и гарантирующего поставщика, в том числе:</t>
  </si>
  <si>
    <t>Информация, указанная в подпунктах "а" - "в" пункта 20 настоящего документа, за исключением абзаца пятого подпункта "в", подлежит опубликованию в официальном печатном издании не реже одного раза в год.                                                                                                                                                                                                                                                                                                   Информация, указанная в абзаце пятом подпункта "в" пункта 20 настоящего документа, раскрывается не позднее одного месяца до вступления изменений в силу.</t>
  </si>
  <si>
    <t>Информация, указанная в подпунктах "г" пункта 20 настоящего документа, подлежит опубликованию в электронных средствах массовой информации ежемесячно, до 10 числа.</t>
  </si>
  <si>
    <t>Информация, указанная в подпунктах "д" пункта 20 настоящего документа, подлежит опубликованию в электронных средствах массовой информации ежемесячно, до 10 числа.</t>
  </si>
  <si>
    <t>Информация, указанная в подпункте "е" пункта 20 настоящего документа, предоставляется соответствующему субъекту оперативно-диспетчерского управления в электроэнергетике в течение 7 дней со дня поступления соответствующего письменного запроса.</t>
  </si>
  <si>
    <t>Информация, указанная в подпункте "ж" пункта 20 настоящего документа, подлежит опубликованию в официальном печатном издании ежегодно, не позднее 1 июня.</t>
  </si>
  <si>
    <t>Информация, указанная в подпункте "з" пункта 20 настоящего документа, предоставляется в течение 7 дней со дня поступления соответствующего письменного запроса.</t>
  </si>
  <si>
    <t>Ведущий экономист</t>
  </si>
  <si>
    <t>вкладка п.п. 20 а</t>
  </si>
  <si>
    <t>вкладка п.п. 20 б</t>
  </si>
  <si>
    <t>вкладка п.п. 20 в</t>
  </si>
  <si>
    <t>вкладка п.п. 20 г</t>
  </si>
  <si>
    <t>вкладка п.п. 20 д</t>
  </si>
  <si>
    <t>вкладка п.п. 20 е</t>
  </si>
  <si>
    <t>вкладка п.п. 20 ж</t>
  </si>
  <si>
    <t>вкладка п.п. 20 з</t>
  </si>
  <si>
    <t>вкладка п.п. 9 б</t>
  </si>
  <si>
    <t>Переход на главную страницу</t>
  </si>
  <si>
    <t>Перечень договоров, заключенных ООО "Ростсельмашэнергосбыт" с абонентами</t>
  </si>
  <si>
    <t>Контрагент</t>
  </si>
  <si>
    <t>Договор</t>
  </si>
  <si>
    <t>Дата договора</t>
  </si>
  <si>
    <t>Аквадар ООО</t>
  </si>
  <si>
    <t>№1/11Э</t>
  </si>
  <si>
    <t>01.01.11</t>
  </si>
  <si>
    <t>Акопян С.В. ИП</t>
  </si>
  <si>
    <t>№Э-25</t>
  </si>
  <si>
    <t>29.12.06</t>
  </si>
  <si>
    <t>Алавердиян А.Е.</t>
  </si>
  <si>
    <t>№Э-11/08</t>
  </si>
  <si>
    <t>17.10.08</t>
  </si>
  <si>
    <t>Альбатрос ООО</t>
  </si>
  <si>
    <t>№Э-34</t>
  </si>
  <si>
    <t>Альтаир ООО</t>
  </si>
  <si>
    <t>№Э-2</t>
  </si>
  <si>
    <t>Альфа-СК ООО</t>
  </si>
  <si>
    <t>№Э-36</t>
  </si>
  <si>
    <t>АМО ООО</t>
  </si>
  <si>
    <t>№Э-37</t>
  </si>
  <si>
    <t>Аскор ООО</t>
  </si>
  <si>
    <t>№4/10Э</t>
  </si>
  <si>
    <t>01.05.10</t>
  </si>
  <si>
    <t>Астарта ЗАО</t>
  </si>
  <si>
    <t>№Э-77</t>
  </si>
  <si>
    <t>16.10.07</t>
  </si>
  <si>
    <t>АТЛАНТ ЛК ООО</t>
  </si>
  <si>
    <t>№Э-8/08</t>
  </si>
  <si>
    <t>29.08.08</t>
  </si>
  <si>
    <t>Вегас ООО</t>
  </si>
  <si>
    <t>№Э-30</t>
  </si>
  <si>
    <t>Вепрь ОП ООО</t>
  </si>
  <si>
    <t>№Э-12</t>
  </si>
  <si>
    <t>Веста ООО</t>
  </si>
  <si>
    <t>№Э-29</t>
  </si>
  <si>
    <t>Восток-Фарм ООО</t>
  </si>
  <si>
    <t>№Э-21</t>
  </si>
  <si>
    <t>ВымпелКом ОАО</t>
  </si>
  <si>
    <t>№Э-10/08</t>
  </si>
  <si>
    <t>20.10.08</t>
  </si>
  <si>
    <t>ГОССМЭП МВД России</t>
  </si>
  <si>
    <t>№Э-22</t>
  </si>
  <si>
    <t>ГУПТИ РО</t>
  </si>
  <si>
    <t>№Э-70</t>
  </si>
  <si>
    <t>10.04.07</t>
  </si>
  <si>
    <t>ДГТУ</t>
  </si>
  <si>
    <t>№Э-7</t>
  </si>
  <si>
    <t>Диамонд-Люкс ООО</t>
  </si>
  <si>
    <t>№125/10</t>
  </si>
  <si>
    <t>01.06.10</t>
  </si>
  <si>
    <t>Донской Алюминий ООО</t>
  </si>
  <si>
    <t>№Э-2/09</t>
  </si>
  <si>
    <t>30.04.09</t>
  </si>
  <si>
    <t>ДонТранс УК ООО</t>
  </si>
  <si>
    <t>№Э-96</t>
  </si>
  <si>
    <t>01.12.06</t>
  </si>
  <si>
    <t>ДОНТЭС ПК ООО</t>
  </si>
  <si>
    <t>№Э-2/08</t>
  </si>
  <si>
    <t>01.03.08</t>
  </si>
  <si>
    <t>Иванов М.В. ИП</t>
  </si>
  <si>
    <t>№Э-55</t>
  </si>
  <si>
    <t>Испытательная пожарная лаборат</t>
  </si>
  <si>
    <t>№3/11Э</t>
  </si>
  <si>
    <t>Каневской Мясоптицекомбинат</t>
  </si>
  <si>
    <t>№7/10Э</t>
  </si>
  <si>
    <t>18.08.10</t>
  </si>
  <si>
    <t>КВ ООО</t>
  </si>
  <si>
    <t>№Э-4</t>
  </si>
  <si>
    <t>Клевер ООО</t>
  </si>
  <si>
    <t>№6/10Э</t>
  </si>
  <si>
    <t>14.07.10</t>
  </si>
  <si>
    <t>Ковалев Д.В. ИП</t>
  </si>
  <si>
    <t>№Э-43</t>
  </si>
  <si>
    <t>Комбайновый завод Ростсельмаш</t>
  </si>
  <si>
    <t>№Э-66/2268</t>
  </si>
  <si>
    <t>Комбинат питания  ООО</t>
  </si>
  <si>
    <t>№Э-1</t>
  </si>
  <si>
    <t>Комбинат питания ТД ООО</t>
  </si>
  <si>
    <t>№Э-63</t>
  </si>
  <si>
    <t>Комета ООО</t>
  </si>
  <si>
    <t>№Э-4/08</t>
  </si>
  <si>
    <t>01.04.08</t>
  </si>
  <si>
    <t>Конорд Завод ООО</t>
  </si>
  <si>
    <t>№Э-11</t>
  </si>
  <si>
    <t>Кравченко М.В. (Сковородкина)</t>
  </si>
  <si>
    <t>№Э-64</t>
  </si>
  <si>
    <t>КСМ №1 ЗАО</t>
  </si>
  <si>
    <t>№Э-5</t>
  </si>
  <si>
    <t>Мастер-Т ООО</t>
  </si>
  <si>
    <t>№Э-42</t>
  </si>
  <si>
    <t>Мегамаркет ООО</t>
  </si>
  <si>
    <t>№Э-20</t>
  </si>
  <si>
    <t>Меркурий ООО</t>
  </si>
  <si>
    <t>№Э-9</t>
  </si>
  <si>
    <t>Меркурий-Дон ООО</t>
  </si>
  <si>
    <t>№Э-48</t>
  </si>
  <si>
    <t>Металлком ООО</t>
  </si>
  <si>
    <t>№Э-10</t>
  </si>
  <si>
    <t>Мир ООО</t>
  </si>
  <si>
    <t>№Э-69</t>
  </si>
  <si>
    <t>МТС ОАО</t>
  </si>
  <si>
    <t>№ Э-41</t>
  </si>
  <si>
    <t>Нефтегаз ООО</t>
  </si>
  <si>
    <t>№Э-45</t>
  </si>
  <si>
    <t>Оазис Ростов ООО</t>
  </si>
  <si>
    <t>№Э-61</t>
  </si>
  <si>
    <t>Пласт Индустрия ООО</t>
  </si>
  <si>
    <t>№Э-53</t>
  </si>
  <si>
    <t>Притыкин С.П. ИП</t>
  </si>
  <si>
    <t>№Э-16</t>
  </si>
  <si>
    <t>РИФ ООО</t>
  </si>
  <si>
    <t>№Э-47</t>
  </si>
  <si>
    <t>РЛЗ ООО</t>
  </si>
  <si>
    <t>№Э-51</t>
  </si>
  <si>
    <t>Родин Е.В. ИП</t>
  </si>
  <si>
    <t>№Э-15</t>
  </si>
  <si>
    <t>Росспецпромстрой ООО МНПП</t>
  </si>
  <si>
    <t>№Э-39</t>
  </si>
  <si>
    <t>Ростгорсвет МКП</t>
  </si>
  <si>
    <t>№Э-6</t>
  </si>
  <si>
    <t>Ростком ООО</t>
  </si>
  <si>
    <t>№Э-74</t>
  </si>
  <si>
    <t>24.01.08</t>
  </si>
  <si>
    <t>Ростовская сотовая связь ЗАО</t>
  </si>
  <si>
    <t>№Э-27</t>
  </si>
  <si>
    <t>Ростов-Фарм ООО</t>
  </si>
  <si>
    <t>№Э-1/09</t>
  </si>
  <si>
    <t>01.01.09</t>
  </si>
  <si>
    <t>Росток ООО</t>
  </si>
  <si>
    <t>01.01.08</t>
  </si>
  <si>
    <t>Ростсельмаш ОАО</t>
  </si>
  <si>
    <t>№Э-65</t>
  </si>
  <si>
    <t>Ростсельмашэнерго ООО</t>
  </si>
  <si>
    <t xml:space="preserve">№ Э-68 </t>
  </si>
  <si>
    <t>26.12.06</t>
  </si>
  <si>
    <t>РПРЗ ООО</t>
  </si>
  <si>
    <t>№Э-52</t>
  </si>
  <si>
    <t>САРМАТ Компания ООО</t>
  </si>
  <si>
    <t>№3/10Э</t>
  </si>
  <si>
    <t>01.04.10</t>
  </si>
  <si>
    <t>Севкавкабель ПКФ ООО</t>
  </si>
  <si>
    <t>№Э-58</t>
  </si>
  <si>
    <t>СевКавМеталл ЗАО</t>
  </si>
  <si>
    <t>№Э-56</t>
  </si>
  <si>
    <t>Седых Т.А. ИП</t>
  </si>
  <si>
    <t>№2/11Э</t>
  </si>
  <si>
    <t>Сельмашинвест ФД ОАО</t>
  </si>
  <si>
    <t>№Э-14</t>
  </si>
  <si>
    <t>СИТО РЗ ЗАО</t>
  </si>
  <si>
    <t>№Э-67</t>
  </si>
  <si>
    <t>Тара-Пласт ООО</t>
  </si>
  <si>
    <t>№Э-28</t>
  </si>
  <si>
    <t>Типография №1 ПП ООО</t>
  </si>
  <si>
    <t>№8/10Э</t>
  </si>
  <si>
    <t>11.11.10</t>
  </si>
  <si>
    <t>ТНК ЮГ ЗАО</t>
  </si>
  <si>
    <t>№ Э-75</t>
  </si>
  <si>
    <t>Транспортная компания ООО</t>
  </si>
  <si>
    <t>№Э-13</t>
  </si>
  <si>
    <t>У ФССП по РО(суд. прист.)</t>
  </si>
  <si>
    <t>№Э-62</t>
  </si>
  <si>
    <t>Форум Бизнес Центр ООО</t>
  </si>
  <si>
    <t>№Э-97</t>
  </si>
  <si>
    <t>25.10.06</t>
  </si>
  <si>
    <t>ЮСК ОАО</t>
  </si>
  <si>
    <t>№Э-59</t>
  </si>
  <si>
    <t>Инвестиционные программы за 2006-2011 гг. отсутствуют</t>
  </si>
  <si>
    <t>2011 г.</t>
  </si>
  <si>
    <t>Факт марта 2011г.</t>
  </si>
  <si>
    <r>
      <t xml:space="preserve">В 2011 году  доля покупки </t>
    </r>
    <r>
      <rPr>
        <b/>
        <i/>
        <u val="single"/>
        <sz val="10"/>
        <color indexed="8"/>
        <rFont val="Times New Roman"/>
        <family val="1"/>
      </rPr>
      <t>электрической энергии</t>
    </r>
    <r>
      <rPr>
        <b/>
        <sz val="10"/>
        <color indexed="8"/>
        <rFont val="Times New Roman"/>
        <family val="1"/>
      </rPr>
      <t xml:space="preserve">  (мощности) </t>
    </r>
    <r>
      <rPr>
        <sz val="10"/>
        <color indexed="8"/>
        <rFont val="Times New Roman"/>
        <family val="1"/>
      </rPr>
      <t xml:space="preserve">на оптовом  и розничном рынках по нерегулируемой цене составляет </t>
    </r>
    <r>
      <rPr>
        <sz val="10"/>
        <rFont val="Times New Roman"/>
        <family val="1"/>
      </rPr>
      <t>– 10</t>
    </r>
    <r>
      <rPr>
        <b/>
        <sz val="10"/>
        <rFont val="Times New Roman"/>
        <family val="1"/>
      </rPr>
      <t>0%</t>
    </r>
  </si>
  <si>
    <t>     для потребителей, рассчитывающихся по одноставочному тарифу стоимость за март составила:</t>
  </si>
  <si>
    <r>
      <t xml:space="preserve">ВН:   </t>
    </r>
    <r>
      <rPr>
        <b/>
        <sz val="10"/>
        <rFont val="Times New Roman"/>
        <family val="1"/>
      </rPr>
      <t>336,194</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</si>
  <si>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СН2: </t>
    </r>
    <r>
      <rPr>
        <b/>
        <sz val="10"/>
        <rFont val="Times New Roman"/>
        <family val="1"/>
      </rPr>
      <t>419,571</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</si>
  <si>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НН:   </t>
    </r>
    <r>
      <rPr>
        <b/>
        <sz val="10"/>
        <rFont val="Times New Roman"/>
        <family val="1"/>
      </rPr>
      <t>434,701</t>
    </r>
    <r>
      <rPr>
        <sz val="10"/>
        <color indexed="8"/>
        <rFont val="Times New Roman"/>
        <family val="1"/>
      </rPr>
      <t xml:space="preserve"> </t>
    </r>
    <r>
      <rPr>
        <b/>
        <sz val="10"/>
        <color indexed="8"/>
        <rFont val="Times New Roman"/>
        <family val="1"/>
      </rPr>
      <t>коп/кВтч</t>
    </r>
    <r>
      <rPr>
        <sz val="10"/>
        <color indexed="8"/>
        <rFont val="Times New Roman"/>
        <family val="1"/>
      </rPr>
      <t>.</t>
    </r>
  </si>
  <si>
    <t>Факт февраля 2011г.</t>
  </si>
  <si>
    <r>
      <t xml:space="preserve">В 2011 году  доля покупки </t>
    </r>
    <r>
      <rPr>
        <b/>
        <i/>
        <u val="single"/>
        <sz val="10"/>
        <color indexed="8"/>
        <rFont val="Times New Roman"/>
        <family val="1"/>
      </rPr>
      <t>электрической энергии</t>
    </r>
    <r>
      <rPr>
        <b/>
        <sz val="10"/>
        <color indexed="8"/>
        <rFont val="Times New Roman"/>
        <family val="1"/>
      </rPr>
      <t xml:space="preserve">  (мощности) </t>
    </r>
    <r>
      <rPr>
        <sz val="10"/>
        <color indexed="8"/>
        <rFont val="Times New Roman"/>
        <family val="1"/>
      </rPr>
      <t xml:space="preserve">на оптовом  и розничном рынках по нерегулируемой цене составляет </t>
    </r>
    <r>
      <rPr>
        <sz val="10"/>
        <rFont val="Times New Roman"/>
        <family val="1"/>
      </rPr>
      <t>–10</t>
    </r>
    <r>
      <rPr>
        <b/>
        <sz val="10"/>
        <rFont val="Times New Roman"/>
        <family val="1"/>
      </rPr>
      <t>0%</t>
    </r>
  </si>
  <si>
    <t>     для потребителей, рассчитывающихся по одноставочному тарифу стоимость за февраль составила:</t>
  </si>
  <si>
    <r>
      <t xml:space="preserve">ВН:   </t>
    </r>
    <r>
      <rPr>
        <b/>
        <sz val="10"/>
        <rFont val="Times New Roman"/>
        <family val="1"/>
      </rPr>
      <t>359,191</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</si>
  <si>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СН2: </t>
    </r>
    <r>
      <rPr>
        <b/>
        <sz val="10"/>
        <rFont val="Times New Roman"/>
        <family val="1"/>
      </rPr>
      <t>442,568</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</si>
  <si>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НН:   </t>
    </r>
    <r>
      <rPr>
        <b/>
        <sz val="10"/>
        <rFont val="Times New Roman"/>
        <family val="1"/>
      </rPr>
      <t>457,698</t>
    </r>
    <r>
      <rPr>
        <sz val="10"/>
        <color indexed="8"/>
        <rFont val="Times New Roman"/>
        <family val="1"/>
      </rPr>
      <t xml:space="preserve"> </t>
    </r>
    <r>
      <rPr>
        <b/>
        <sz val="10"/>
        <color indexed="8"/>
        <rFont val="Times New Roman"/>
        <family val="1"/>
      </rPr>
      <t>коп/кВтч</t>
    </r>
    <r>
      <rPr>
        <sz val="10"/>
        <color indexed="8"/>
        <rFont val="Times New Roman"/>
        <family val="1"/>
      </rPr>
      <t>.</t>
    </r>
  </si>
  <si>
    <t>Составляющие тарифа на 2011 г.:</t>
  </si>
  <si>
    <t>- нерегулируемая составляющая стоимости электроэнергии (мощности) за отчетный период.</t>
  </si>
  <si>
    <t>Факт января 2011г.</t>
  </si>
  <si>
    <t>     для потребителей, рассчитывающихся по одноставочному тарифу стоимость за январь составила:</t>
  </si>
  <si>
    <r>
      <t xml:space="preserve">ВН:   </t>
    </r>
    <r>
      <rPr>
        <b/>
        <sz val="10"/>
        <rFont val="Times New Roman"/>
        <family val="1"/>
      </rPr>
      <t>351,500</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</si>
  <si>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СН2: </t>
    </r>
    <r>
      <rPr>
        <b/>
        <sz val="10"/>
        <rFont val="Times New Roman"/>
        <family val="1"/>
      </rPr>
      <t>434,800</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</si>
  <si>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НН:   </t>
    </r>
    <r>
      <rPr>
        <b/>
        <sz val="10"/>
        <rFont val="Times New Roman"/>
        <family val="1"/>
      </rPr>
      <t>450,000</t>
    </r>
    <r>
      <rPr>
        <sz val="10"/>
        <color indexed="8"/>
        <rFont val="Times New Roman"/>
        <family val="1"/>
      </rPr>
      <t xml:space="preserve"> </t>
    </r>
    <r>
      <rPr>
        <b/>
        <sz val="10"/>
        <color indexed="8"/>
        <rFont val="Times New Roman"/>
        <family val="1"/>
      </rPr>
      <t>коп/кВтч</t>
    </r>
    <r>
      <rPr>
        <sz val="10"/>
        <color indexed="8"/>
        <rFont val="Times New Roman"/>
        <family val="1"/>
      </rPr>
      <t>.</t>
    </r>
  </si>
  <si>
    <t xml:space="preserve">В связи с тем, что согласно Временному регламенту обеспечения торговли электрической энергией и мощностью на Оптовом рынке по регулируемым ценам в январе-марте 2011г., </t>
  </si>
  <si>
    <t xml:space="preserve">принятому Наблюдательным советом НП "АТС" 17 декабря 2010г., фактические средневзвешенные нерегулируемые цены за январь 2011 года будут опубликованы не позднее </t>
  </si>
  <si>
    <t xml:space="preserve">25 февраля 2011 года, при выставлении счетов-фактур за потребленную электрическую энергию и мощность за январь 2011 года будут применяться прогнозные нерегулируемые цены </t>
  </si>
  <si>
    <t xml:space="preserve">на январь 2011 года, опубликованные ОАО "АТС". </t>
  </si>
  <si>
    <t>2010 г.</t>
  </si>
  <si>
    <t>Факт декабря 2010г.</t>
  </si>
  <si>
    <r>
      <t xml:space="preserve">В декабре 2010 года фактическая доля покупки </t>
    </r>
    <r>
      <rPr>
        <b/>
        <i/>
        <u val="single"/>
        <sz val="10"/>
        <color indexed="8"/>
        <rFont val="Times New Roman"/>
        <family val="1"/>
      </rPr>
      <t>электрической энергии</t>
    </r>
    <r>
      <rPr>
        <b/>
        <sz val="10"/>
        <color indexed="8"/>
        <rFont val="Times New Roman"/>
        <family val="1"/>
      </rPr>
      <t xml:space="preserve">  (мощности) </t>
    </r>
    <r>
      <rPr>
        <sz val="10"/>
        <color indexed="8"/>
        <rFont val="Times New Roman"/>
        <family val="1"/>
      </rPr>
      <t xml:space="preserve">на оптовом  и розничном рынках по регулируемой цене составляет </t>
    </r>
    <r>
      <rPr>
        <sz val="10"/>
        <rFont val="Times New Roman"/>
        <family val="1"/>
      </rPr>
      <t xml:space="preserve">– </t>
    </r>
    <r>
      <rPr>
        <b/>
        <sz val="10"/>
        <rFont val="Times New Roman"/>
        <family val="1"/>
      </rPr>
      <t>0,22046</t>
    </r>
    <r>
      <rPr>
        <sz val="10"/>
        <rFont val="Times New Roman"/>
        <family val="1"/>
      </rPr>
      <t xml:space="preserve"> </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</si>
  <si>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декабрь</t>
    </r>
    <r>
      <rPr>
        <sz val="10"/>
        <color indexed="8"/>
        <rFont val="Times New Roman"/>
        <family val="1"/>
      </rPr>
      <t xml:space="preserve"> </t>
    </r>
    <r>
      <rPr>
        <b/>
        <sz val="10"/>
        <color indexed="8"/>
        <rFont val="Times New Roman"/>
        <family val="1"/>
      </rPr>
      <t xml:space="preserve">2010г. </t>
    </r>
    <r>
      <rPr>
        <sz val="10"/>
        <color indexed="8"/>
        <rFont val="Times New Roman"/>
        <family val="1"/>
      </rPr>
      <t>составляет:</t>
    </r>
  </si>
  <si>
    <r>
      <t xml:space="preserve">     для потребителей, рассчитывающихся по одноставочному тарифу </t>
    </r>
    <r>
      <rPr>
        <b/>
        <sz val="10"/>
        <rFont val="Times New Roman"/>
        <family val="1"/>
      </rPr>
      <t>182,033</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при средневзвешенной регулируемой цене покупки электрической энергии на оптовом  рынке, принятой при установлении РСТ РО тарифов на 2010 г. -  </t>
    </r>
    <r>
      <rPr>
        <b/>
        <sz val="10"/>
        <color indexed="8"/>
        <rFont val="Times New Roman"/>
        <family val="1"/>
      </rPr>
      <t>90,588</t>
    </r>
    <r>
      <rPr>
        <sz val="10"/>
        <color indexed="8"/>
        <rFont val="Times New Roman"/>
        <family val="1"/>
      </rPr>
      <t xml:space="preserve"> </t>
    </r>
    <r>
      <rPr>
        <b/>
        <sz val="10"/>
        <color indexed="8"/>
        <rFont val="Times New Roman"/>
        <family val="1"/>
      </rPr>
      <t>коп/кВтч</t>
    </r>
    <r>
      <rPr>
        <sz val="10"/>
        <color indexed="8"/>
        <rFont val="Times New Roman"/>
        <family val="1"/>
      </rPr>
      <t>;</t>
    </r>
  </si>
  <si>
    <t>Факт ноября 2010г.</t>
  </si>
  <si>
    <r>
      <t xml:space="preserve">В ноябре 2010 года прогнозная доля покупки </t>
    </r>
    <r>
      <rPr>
        <b/>
        <i/>
        <u val="single"/>
        <sz val="10"/>
        <color indexed="8"/>
        <rFont val="Times New Roman"/>
        <family val="1"/>
      </rPr>
      <t>электрической энергии</t>
    </r>
    <r>
      <rPr>
        <b/>
        <sz val="10"/>
        <color indexed="8"/>
        <rFont val="Times New Roman"/>
        <family val="1"/>
      </rPr>
      <t xml:space="preserve">  (мощности) </t>
    </r>
    <r>
      <rPr>
        <sz val="10"/>
        <color indexed="8"/>
        <rFont val="Times New Roman"/>
        <family val="1"/>
      </rPr>
      <t xml:space="preserve">на оптовом  и розничном рынках по регулируемой цене составляет </t>
    </r>
    <r>
      <rPr>
        <sz val="10"/>
        <rFont val="Times New Roman"/>
        <family val="1"/>
      </rPr>
      <t xml:space="preserve">– </t>
    </r>
    <r>
      <rPr>
        <b/>
        <sz val="10"/>
        <rFont val="Times New Roman"/>
        <family val="1"/>
      </rPr>
      <t>0,25866</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</si>
  <si>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ноября</t>
    </r>
    <r>
      <rPr>
        <sz val="10"/>
        <color indexed="8"/>
        <rFont val="Times New Roman"/>
        <family val="1"/>
      </rPr>
      <t xml:space="preserve"> </t>
    </r>
    <r>
      <rPr>
        <b/>
        <sz val="10"/>
        <color indexed="8"/>
        <rFont val="Times New Roman"/>
        <family val="1"/>
      </rPr>
      <t xml:space="preserve">2010г. </t>
    </r>
    <r>
      <rPr>
        <sz val="10"/>
        <color indexed="8"/>
        <rFont val="Times New Roman"/>
        <family val="1"/>
      </rPr>
      <t>составляет:</t>
    </r>
  </si>
  <si>
    <r>
      <t xml:space="preserve">     для потребителей, рассчитывающихся по одноставочному тарифу </t>
    </r>
    <r>
      <rPr>
        <b/>
        <sz val="10"/>
        <rFont val="Times New Roman"/>
        <family val="1"/>
      </rPr>
      <t>186,083</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при средневзвешенной регулируемой цене покупки электрической энергии на оптовом  рынке, принятой при установлении РСТ РО тарифов на 2010 г. -  </t>
    </r>
    <r>
      <rPr>
        <b/>
        <sz val="10"/>
        <color indexed="8"/>
        <rFont val="Times New Roman"/>
        <family val="1"/>
      </rPr>
      <t>90,588</t>
    </r>
    <r>
      <rPr>
        <sz val="10"/>
        <color indexed="8"/>
        <rFont val="Times New Roman"/>
        <family val="1"/>
      </rPr>
      <t xml:space="preserve"> </t>
    </r>
    <r>
      <rPr>
        <b/>
        <sz val="10"/>
        <color indexed="8"/>
        <rFont val="Times New Roman"/>
        <family val="1"/>
      </rPr>
      <t>коп/кВтч</t>
    </r>
    <r>
      <rPr>
        <sz val="10"/>
        <color indexed="8"/>
        <rFont val="Times New Roman"/>
        <family val="1"/>
      </rPr>
      <t>;</t>
    </r>
  </si>
  <si>
    <t>Факт октября 2010г.</t>
  </si>
  <si>
    <r>
      <t xml:space="preserve">В октябре 2010 года фактическая доля покупки </t>
    </r>
    <r>
      <rPr>
        <b/>
        <i/>
        <u val="single"/>
        <sz val="10"/>
        <color indexed="8"/>
        <rFont val="Times New Roman"/>
        <family val="1"/>
      </rPr>
      <t>электрической энергии</t>
    </r>
    <r>
      <rPr>
        <b/>
        <sz val="10"/>
        <color indexed="8"/>
        <rFont val="Times New Roman"/>
        <family val="1"/>
      </rPr>
      <t xml:space="preserve">  (мощности) </t>
    </r>
    <r>
      <rPr>
        <sz val="10"/>
        <color indexed="8"/>
        <rFont val="Times New Roman"/>
        <family val="1"/>
      </rPr>
      <t xml:space="preserve">на оптовом  и розничном рынках по регулируемой цене составляет </t>
    </r>
    <r>
      <rPr>
        <sz val="10"/>
        <rFont val="Times New Roman"/>
        <family val="1"/>
      </rPr>
      <t xml:space="preserve">– </t>
    </r>
    <r>
      <rPr>
        <b/>
        <sz val="10"/>
        <rFont val="Times New Roman"/>
        <family val="1"/>
      </rPr>
      <t>0,27248</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</si>
  <si>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октябрь</t>
    </r>
    <r>
      <rPr>
        <sz val="10"/>
        <color indexed="8"/>
        <rFont val="Times New Roman"/>
        <family val="1"/>
      </rPr>
      <t xml:space="preserve"> </t>
    </r>
    <r>
      <rPr>
        <b/>
        <sz val="10"/>
        <color indexed="8"/>
        <rFont val="Times New Roman"/>
        <family val="1"/>
      </rPr>
      <t xml:space="preserve">2010г. </t>
    </r>
    <r>
      <rPr>
        <sz val="10"/>
        <color indexed="8"/>
        <rFont val="Times New Roman"/>
        <family val="1"/>
      </rPr>
      <t>составляет:</t>
    </r>
  </si>
  <si>
    <r>
      <t xml:space="preserve">     для потребителей, рассчитывающихся по одноставочному тарифу </t>
    </r>
    <r>
      <rPr>
        <b/>
        <sz val="10"/>
        <rFont val="Times New Roman"/>
        <family val="1"/>
      </rPr>
      <t xml:space="preserve">146,804 </t>
    </r>
    <r>
      <rPr>
        <b/>
        <sz val="10"/>
        <color indexed="8"/>
        <rFont val="Times New Roman"/>
        <family val="1"/>
      </rPr>
      <t>коп/кВтч</t>
    </r>
    <r>
      <rPr>
        <sz val="10"/>
        <color indexed="8"/>
        <rFont val="Times New Roman"/>
        <family val="1"/>
      </rPr>
      <t xml:space="preserve">., при средневзвешенной регулируемой цене покупки электрической энергии на оптовом  рынке, принятой при установлении РСТ РО тарифов на 2010 г. -  </t>
    </r>
    <r>
      <rPr>
        <b/>
        <sz val="10"/>
        <color indexed="8"/>
        <rFont val="Times New Roman"/>
        <family val="1"/>
      </rPr>
      <t>90,588</t>
    </r>
    <r>
      <rPr>
        <sz val="10"/>
        <color indexed="8"/>
        <rFont val="Times New Roman"/>
        <family val="1"/>
      </rPr>
      <t xml:space="preserve"> </t>
    </r>
    <r>
      <rPr>
        <b/>
        <sz val="10"/>
        <color indexed="8"/>
        <rFont val="Times New Roman"/>
        <family val="1"/>
      </rPr>
      <t>коп/кВтч</t>
    </r>
    <r>
      <rPr>
        <sz val="10"/>
        <color indexed="8"/>
        <rFont val="Times New Roman"/>
        <family val="1"/>
      </rPr>
      <t>;</t>
    </r>
  </si>
  <si>
    <t>Факт сентября 2010г.</t>
  </si>
  <si>
    <r>
      <t xml:space="preserve">В сентябре 2010 года фактическая доля покупки </t>
    </r>
    <r>
      <rPr>
        <b/>
        <i/>
        <u val="single"/>
        <sz val="10"/>
        <color indexed="8"/>
        <rFont val="Times New Roman"/>
        <family val="1"/>
      </rPr>
      <t>электрической энергии</t>
    </r>
    <r>
      <rPr>
        <b/>
        <sz val="10"/>
        <color indexed="8"/>
        <rFont val="Times New Roman"/>
        <family val="1"/>
      </rPr>
      <t xml:space="preserve">  (мощности) </t>
    </r>
    <r>
      <rPr>
        <sz val="10"/>
        <color indexed="8"/>
        <rFont val="Times New Roman"/>
        <family val="1"/>
      </rPr>
      <t xml:space="preserve">на оптовом  и розничном рынках по регулируемой цене составляет </t>
    </r>
    <r>
      <rPr>
        <sz val="10"/>
        <rFont val="Times New Roman"/>
        <family val="1"/>
      </rPr>
      <t xml:space="preserve">– </t>
    </r>
    <r>
      <rPr>
        <b/>
        <sz val="10"/>
        <rFont val="Times New Roman"/>
        <family val="1"/>
      </rPr>
      <t>0,29863</t>
    </r>
    <r>
      <rPr>
        <sz val="10"/>
        <rFont val="Times New Roman"/>
        <family val="1"/>
      </rPr>
      <t xml:space="preserve"> </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</si>
  <si>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сентябрь</t>
    </r>
    <r>
      <rPr>
        <sz val="10"/>
        <color indexed="8"/>
        <rFont val="Times New Roman"/>
        <family val="1"/>
      </rPr>
      <t xml:space="preserve"> </t>
    </r>
    <r>
      <rPr>
        <b/>
        <sz val="10"/>
        <color indexed="8"/>
        <rFont val="Times New Roman"/>
        <family val="1"/>
      </rPr>
      <t xml:space="preserve">2010г. </t>
    </r>
    <r>
      <rPr>
        <sz val="10"/>
        <color indexed="8"/>
        <rFont val="Times New Roman"/>
        <family val="1"/>
      </rPr>
      <t>составляет:</t>
    </r>
  </si>
  <si>
    <r>
      <t xml:space="preserve">     для потребителей, рассчитывающихся по одноставочному тарифу </t>
    </r>
    <r>
      <rPr>
        <b/>
        <sz val="10"/>
        <rFont val="Times New Roman"/>
        <family val="1"/>
      </rPr>
      <t>142,417</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при средневзвешенной регулируемой цене покупки электрической энергии на оптовом  рынке, принятой при установлении РСТ РО тарифов на 2010 г. -  </t>
    </r>
    <r>
      <rPr>
        <b/>
        <sz val="10"/>
        <color indexed="8"/>
        <rFont val="Times New Roman"/>
        <family val="1"/>
      </rPr>
      <t>90,588</t>
    </r>
    <r>
      <rPr>
        <sz val="10"/>
        <color indexed="8"/>
        <rFont val="Times New Roman"/>
        <family val="1"/>
      </rPr>
      <t xml:space="preserve"> </t>
    </r>
    <r>
      <rPr>
        <b/>
        <sz val="10"/>
        <color indexed="8"/>
        <rFont val="Times New Roman"/>
        <family val="1"/>
      </rPr>
      <t>коп/кВтч</t>
    </r>
    <r>
      <rPr>
        <sz val="10"/>
        <color indexed="8"/>
        <rFont val="Times New Roman"/>
        <family val="1"/>
      </rPr>
      <t>;</t>
    </r>
  </si>
  <si>
    <t>Факт августа 2010г.</t>
  </si>
  <si>
    <r>
      <t xml:space="preserve">В августе 2010 года фактическая доля покупки </t>
    </r>
    <r>
      <rPr>
        <b/>
        <i/>
        <u val="single"/>
        <sz val="10"/>
        <color indexed="8"/>
        <rFont val="Times New Roman"/>
        <family val="1"/>
      </rPr>
      <t>электрической энергии</t>
    </r>
    <r>
      <rPr>
        <b/>
        <sz val="10"/>
        <color indexed="8"/>
        <rFont val="Times New Roman"/>
        <family val="1"/>
      </rPr>
      <t xml:space="preserve">  (мощности) </t>
    </r>
    <r>
      <rPr>
        <sz val="10"/>
        <color indexed="8"/>
        <rFont val="Times New Roman"/>
        <family val="1"/>
      </rPr>
      <t xml:space="preserve">на оптовом  и розничном рынках по регулируемой цене составляет </t>
    </r>
    <r>
      <rPr>
        <sz val="10"/>
        <rFont val="Times New Roman"/>
        <family val="1"/>
      </rPr>
      <t xml:space="preserve">– </t>
    </r>
    <r>
      <rPr>
        <b/>
        <sz val="10"/>
        <rFont val="Times New Roman"/>
        <family val="1"/>
      </rPr>
      <t>0,35377.</t>
    </r>
    <r>
      <rPr>
        <sz val="10"/>
        <rFont val="Times New Roman"/>
        <family val="1"/>
      </rPr>
      <t xml:space="preserve"> </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</si>
  <si>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август</t>
    </r>
    <r>
      <rPr>
        <sz val="10"/>
        <color indexed="8"/>
        <rFont val="Times New Roman"/>
        <family val="1"/>
      </rPr>
      <t xml:space="preserve"> </t>
    </r>
    <r>
      <rPr>
        <b/>
        <sz val="10"/>
        <color indexed="8"/>
        <rFont val="Times New Roman"/>
        <family val="1"/>
      </rPr>
      <t xml:space="preserve">2010г. </t>
    </r>
    <r>
      <rPr>
        <sz val="10"/>
        <color indexed="8"/>
        <rFont val="Times New Roman"/>
        <family val="1"/>
      </rPr>
      <t>составляет:</t>
    </r>
  </si>
  <si>
    <r>
      <t xml:space="preserve">     для потребителей, рассчитывающихся по одноставочному тарифу </t>
    </r>
    <r>
      <rPr>
        <b/>
        <sz val="10"/>
        <rFont val="Times New Roman"/>
        <family val="1"/>
      </rPr>
      <t>255,041</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при средневзвешенной регулируемой цене покупки электрической энергии на оптовом  рынке, принятой при установлении РСТ РО тарифов на 2010 г. -  </t>
    </r>
    <r>
      <rPr>
        <b/>
        <sz val="10"/>
        <color indexed="8"/>
        <rFont val="Times New Roman"/>
        <family val="1"/>
      </rPr>
      <t>90,588</t>
    </r>
    <r>
      <rPr>
        <sz val="10"/>
        <color indexed="8"/>
        <rFont val="Times New Roman"/>
        <family val="1"/>
      </rPr>
      <t xml:space="preserve"> </t>
    </r>
    <r>
      <rPr>
        <b/>
        <sz val="10"/>
        <color indexed="8"/>
        <rFont val="Times New Roman"/>
        <family val="1"/>
      </rPr>
      <t>коп/кВтч</t>
    </r>
    <r>
      <rPr>
        <sz val="10"/>
        <color indexed="8"/>
        <rFont val="Times New Roman"/>
        <family val="1"/>
      </rPr>
      <t>;</t>
    </r>
  </si>
  <si>
    <r>
      <t> </t>
    </r>
    <r>
      <rPr>
        <b/>
        <i/>
        <sz val="10"/>
        <color indexed="8"/>
        <rFont val="Times New Roman"/>
        <family val="1"/>
      </rPr>
      <t>Факт июля 2010г.</t>
    </r>
  </si>
  <si>
    <r>
      <t xml:space="preserve">В июле 2010 года фактическая доля покупки </t>
    </r>
    <r>
      <rPr>
        <b/>
        <i/>
        <u val="single"/>
        <sz val="10"/>
        <color indexed="8"/>
        <rFont val="Times New Roman"/>
        <family val="1"/>
      </rPr>
      <t>электрической энергии</t>
    </r>
    <r>
      <rPr>
        <b/>
        <sz val="10"/>
        <color indexed="8"/>
        <rFont val="Times New Roman"/>
        <family val="1"/>
      </rPr>
      <t xml:space="preserve">  (мощности) </t>
    </r>
    <r>
      <rPr>
        <sz val="10"/>
        <color indexed="8"/>
        <rFont val="Times New Roman"/>
        <family val="1"/>
      </rPr>
      <t xml:space="preserve">на оптовом  и розничном рынках по регулируемой цене составляет </t>
    </r>
    <r>
      <rPr>
        <sz val="10"/>
        <rFont val="Times New Roman"/>
        <family val="1"/>
      </rPr>
      <t xml:space="preserve">– </t>
    </r>
    <r>
      <rPr>
        <b/>
        <sz val="10"/>
        <rFont val="Times New Roman"/>
        <family val="1"/>
      </rPr>
      <t>0,22568.</t>
    </r>
    <r>
      <rPr>
        <sz val="10"/>
        <rFont val="Times New Roman"/>
        <family val="1"/>
      </rPr>
      <t xml:space="preserve"> </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</si>
  <si>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июль</t>
    </r>
    <r>
      <rPr>
        <sz val="10"/>
        <color indexed="8"/>
        <rFont val="Times New Roman"/>
        <family val="1"/>
      </rPr>
      <t xml:space="preserve"> </t>
    </r>
    <r>
      <rPr>
        <b/>
        <sz val="10"/>
        <color indexed="8"/>
        <rFont val="Times New Roman"/>
        <family val="1"/>
      </rPr>
      <t xml:space="preserve">2010г. </t>
    </r>
    <r>
      <rPr>
        <sz val="10"/>
        <color indexed="8"/>
        <rFont val="Times New Roman"/>
        <family val="1"/>
      </rPr>
      <t>составляет:</t>
    </r>
  </si>
  <si>
    <r>
      <t xml:space="preserve">     для потребителей, рассчитывающихся по одноставочному тарифу </t>
    </r>
    <r>
      <rPr>
        <b/>
        <sz val="10"/>
        <rFont val="Times New Roman"/>
        <family val="1"/>
      </rPr>
      <t>176,44</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при средневзвешенной регулируемой цене покупки электрической энергии на оптовом  рынке, принятой при установлении РСТ РО тарифов на 2010 г. -  </t>
    </r>
    <r>
      <rPr>
        <b/>
        <sz val="10"/>
        <color indexed="8"/>
        <rFont val="Times New Roman"/>
        <family val="1"/>
      </rPr>
      <t>90,588</t>
    </r>
    <r>
      <rPr>
        <sz val="10"/>
        <color indexed="8"/>
        <rFont val="Times New Roman"/>
        <family val="1"/>
      </rPr>
      <t xml:space="preserve"> </t>
    </r>
    <r>
      <rPr>
        <b/>
        <sz val="10"/>
        <color indexed="8"/>
        <rFont val="Times New Roman"/>
        <family val="1"/>
      </rPr>
      <t>коп/кВтч</t>
    </r>
    <r>
      <rPr>
        <sz val="10"/>
        <color indexed="8"/>
        <rFont val="Times New Roman"/>
        <family val="1"/>
      </rPr>
      <t>;</t>
    </r>
  </si>
  <si>
    <t>Факт июня 2010г.</t>
  </si>
  <si>
    <r>
      <t xml:space="preserve">В июне 2010 года фактическая доля покупки </t>
    </r>
    <r>
      <rPr>
        <b/>
        <i/>
        <u val="single"/>
        <sz val="10"/>
        <color indexed="8"/>
        <rFont val="Times New Roman"/>
        <family val="1"/>
      </rPr>
      <t>электрической энергии</t>
    </r>
    <r>
      <rPr>
        <b/>
        <sz val="10"/>
        <color indexed="8"/>
        <rFont val="Times New Roman"/>
        <family val="1"/>
      </rPr>
      <t xml:space="preserve"> (мощности) </t>
    </r>
    <r>
      <rPr>
        <sz val="10"/>
        <color indexed="8"/>
        <rFont val="Times New Roman"/>
        <family val="1"/>
      </rPr>
      <t xml:space="preserve">на оптовом  и розничном рынках по регулируемой цене составляет – </t>
    </r>
    <r>
      <rPr>
        <b/>
        <sz val="10"/>
        <color indexed="8"/>
        <rFont val="Times New Roman"/>
        <family val="1"/>
      </rPr>
      <t>0,46325.</t>
    </r>
    <r>
      <rPr>
        <sz val="10"/>
        <color indexed="8"/>
        <rFont val="Times New Roman"/>
        <family val="1"/>
      </rPr>
      <t xml:space="preserve"> </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</si>
  <si>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(мощность)</t>
    </r>
    <r>
      <rPr>
        <sz val="10"/>
        <color indexed="8"/>
        <rFont val="Times New Roman"/>
        <family val="1"/>
      </rPr>
      <t xml:space="preserve"> за </t>
    </r>
    <r>
      <rPr>
        <b/>
        <sz val="10"/>
        <color indexed="8"/>
        <rFont val="Times New Roman"/>
        <family val="1"/>
      </rPr>
      <t>июнь</t>
    </r>
    <r>
      <rPr>
        <sz val="10"/>
        <color indexed="8"/>
        <rFont val="Times New Roman"/>
        <family val="1"/>
      </rPr>
      <t xml:space="preserve"> </t>
    </r>
    <r>
      <rPr>
        <b/>
        <sz val="10"/>
        <color indexed="8"/>
        <rFont val="Times New Roman"/>
        <family val="1"/>
      </rPr>
      <t xml:space="preserve">2010г. </t>
    </r>
    <r>
      <rPr>
        <sz val="10"/>
        <color indexed="8"/>
        <rFont val="Times New Roman"/>
        <family val="1"/>
      </rPr>
      <t>составляет:</t>
    </r>
  </si>
  <si>
    <r>
      <t xml:space="preserve">     для потребителей, рассчитывающихся по одноставочному тарифу </t>
    </r>
    <r>
      <rPr>
        <b/>
        <sz val="10"/>
        <color indexed="8"/>
        <rFont val="Times New Roman"/>
        <family val="1"/>
      </rPr>
      <t>183,287 коп/кВтч</t>
    </r>
    <r>
      <rPr>
        <sz val="10"/>
        <color indexed="8"/>
        <rFont val="Times New Roman"/>
        <family val="1"/>
      </rPr>
      <t xml:space="preserve">., при средневзвешенной регулируемой цене покупки электрической энергии на оптовом  рынке, принятой при установлении РСТ РО тарифов на 2010 г. -  </t>
    </r>
    <r>
      <rPr>
        <b/>
        <sz val="10"/>
        <color indexed="8"/>
        <rFont val="Times New Roman"/>
        <family val="1"/>
      </rPr>
      <t>90,588</t>
    </r>
    <r>
      <rPr>
        <sz val="10"/>
        <color indexed="8"/>
        <rFont val="Times New Roman"/>
        <family val="1"/>
      </rPr>
      <t xml:space="preserve"> </t>
    </r>
    <r>
      <rPr>
        <b/>
        <sz val="10"/>
        <color indexed="8"/>
        <rFont val="Times New Roman"/>
        <family val="1"/>
      </rPr>
      <t>коп/кВтч</t>
    </r>
    <r>
      <rPr>
        <sz val="10"/>
        <color indexed="8"/>
        <rFont val="Times New Roman"/>
        <family val="1"/>
      </rPr>
      <t>;</t>
    </r>
  </si>
  <si>
    <t>Факт мая 2010г.</t>
  </si>
  <si>
    <r>
      <t>1.</t>
    </r>
    <r>
      <rPr>
        <sz val="10"/>
        <color indexed="8"/>
        <rFont val="Times New Roman"/>
        <family val="1"/>
      </rPr>
      <t xml:space="preserve"> В мае 2010 года фактическая доля покупки </t>
    </r>
    <r>
      <rPr>
        <b/>
        <i/>
        <u val="single"/>
        <sz val="10"/>
        <color indexed="8"/>
        <rFont val="Times New Roman"/>
        <family val="1"/>
      </rPr>
      <t>электрической энергии</t>
    </r>
    <r>
      <rPr>
        <b/>
        <sz val="10"/>
        <color indexed="8"/>
        <rFont val="Times New Roman"/>
        <family val="1"/>
      </rPr>
      <t xml:space="preserve"> (мощности) </t>
    </r>
    <r>
      <rPr>
        <sz val="10"/>
        <color indexed="8"/>
        <rFont val="Times New Roman"/>
        <family val="1"/>
      </rPr>
      <t xml:space="preserve">на оптовом  и розничном рынках по регулируемой цене составляет – </t>
    </r>
    <r>
      <rPr>
        <b/>
        <sz val="10"/>
        <color indexed="8"/>
        <rFont val="Times New Roman"/>
        <family val="1"/>
      </rPr>
      <t>0,47080.</t>
    </r>
    <r>
      <rPr>
        <sz val="10"/>
        <color indexed="8"/>
        <rFont val="Times New Roman"/>
        <family val="1"/>
      </rPr>
      <t xml:space="preserve"> </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</si>
  <si>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май</t>
    </r>
    <r>
      <rPr>
        <sz val="10"/>
        <color indexed="8"/>
        <rFont val="Times New Roman"/>
        <family val="1"/>
      </rPr>
      <t xml:space="preserve"> </t>
    </r>
    <r>
      <rPr>
        <b/>
        <sz val="10"/>
        <color indexed="8"/>
        <rFont val="Times New Roman"/>
        <family val="1"/>
      </rPr>
      <t xml:space="preserve">2010г. </t>
    </r>
    <r>
      <rPr>
        <sz val="10"/>
        <color indexed="8"/>
        <rFont val="Times New Roman"/>
        <family val="1"/>
      </rPr>
      <t>составляет:</t>
    </r>
  </si>
  <si>
    <r>
      <t xml:space="preserve">     для потребителей, рассчитывающихся по одноставочному тарифу </t>
    </r>
    <r>
      <rPr>
        <b/>
        <sz val="10"/>
        <color indexed="8"/>
        <rFont val="Times New Roman"/>
        <family val="1"/>
      </rPr>
      <t>191,412</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при средневзвешенной регулируемой цене покупки электрической энергии на оптовом  рынке, принятой при установлении РСТ РО тарифов на 2010 г. -  </t>
    </r>
    <r>
      <rPr>
        <b/>
        <sz val="10"/>
        <color indexed="8"/>
        <rFont val="Times New Roman"/>
        <family val="1"/>
      </rPr>
      <t>90,588</t>
    </r>
    <r>
      <rPr>
        <sz val="10"/>
        <color indexed="8"/>
        <rFont val="Times New Roman"/>
        <family val="1"/>
      </rPr>
      <t xml:space="preserve"> </t>
    </r>
    <r>
      <rPr>
        <b/>
        <sz val="10"/>
        <color indexed="8"/>
        <rFont val="Times New Roman"/>
        <family val="1"/>
      </rPr>
      <t>коп/кВтч</t>
    </r>
    <r>
      <rPr>
        <sz val="10"/>
        <color indexed="8"/>
        <rFont val="Times New Roman"/>
        <family val="1"/>
      </rPr>
      <t>;</t>
    </r>
  </si>
  <si>
    <t>Факт апреля 2010г.</t>
  </si>
  <si>
    <r>
      <t>1.</t>
    </r>
    <r>
      <rPr>
        <sz val="10"/>
        <color indexed="8"/>
        <rFont val="Times New Roman"/>
        <family val="1"/>
      </rPr>
      <t xml:space="preserve"> В апреле 2010 года фактическая доля покупки </t>
    </r>
    <r>
      <rPr>
        <b/>
        <i/>
        <u val="single"/>
        <sz val="10"/>
        <color indexed="8"/>
        <rFont val="Times New Roman"/>
        <family val="1"/>
      </rPr>
      <t>электрической энергии</t>
    </r>
    <r>
      <rPr>
        <b/>
        <sz val="10"/>
        <color indexed="8"/>
        <rFont val="Times New Roman"/>
        <family val="1"/>
      </rPr>
      <t xml:space="preserve"> (мощности) </t>
    </r>
    <r>
      <rPr>
        <sz val="10"/>
        <color indexed="8"/>
        <rFont val="Times New Roman"/>
        <family val="1"/>
      </rPr>
      <t xml:space="preserve">на оптовом  и розничном рынках по регулируемой цене составляет – </t>
    </r>
    <r>
      <rPr>
        <b/>
        <sz val="10"/>
        <color indexed="8"/>
        <rFont val="Times New Roman"/>
        <family val="1"/>
      </rPr>
      <t>0,41131.</t>
    </r>
    <r>
      <rPr>
        <sz val="10"/>
        <color indexed="8"/>
        <rFont val="Times New Roman"/>
        <family val="1"/>
      </rPr>
      <t xml:space="preserve"> </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</si>
  <si>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апрель</t>
    </r>
    <r>
      <rPr>
        <sz val="10"/>
        <color indexed="8"/>
        <rFont val="Times New Roman"/>
        <family val="1"/>
      </rPr>
      <t xml:space="preserve"> </t>
    </r>
    <r>
      <rPr>
        <b/>
        <sz val="10"/>
        <color indexed="8"/>
        <rFont val="Times New Roman"/>
        <family val="1"/>
      </rPr>
      <t xml:space="preserve">2010г. </t>
    </r>
    <r>
      <rPr>
        <sz val="10"/>
        <color indexed="8"/>
        <rFont val="Times New Roman"/>
        <family val="1"/>
      </rPr>
      <t>составляет:</t>
    </r>
  </si>
  <si>
    <r>
      <t xml:space="preserve">     для потребителей, рассчитывающихся по одноставочному тарифу </t>
    </r>
    <r>
      <rPr>
        <b/>
        <sz val="10"/>
        <color indexed="8"/>
        <rFont val="Times New Roman"/>
        <family val="1"/>
      </rPr>
      <t>170,897</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при средневзвешенной регулируемой цене покупки электрической энергии на оптовом  рынке, принятой при установлении РСТ РО тарифов на 2010 г. -  </t>
    </r>
    <r>
      <rPr>
        <b/>
        <sz val="10"/>
        <color indexed="8"/>
        <rFont val="Times New Roman"/>
        <family val="1"/>
      </rPr>
      <t>90,588</t>
    </r>
    <r>
      <rPr>
        <sz val="10"/>
        <color indexed="8"/>
        <rFont val="Times New Roman"/>
        <family val="1"/>
      </rPr>
      <t xml:space="preserve"> </t>
    </r>
    <r>
      <rPr>
        <b/>
        <sz val="10"/>
        <color indexed="8"/>
        <rFont val="Times New Roman"/>
        <family val="1"/>
      </rPr>
      <t>коп/кВтч</t>
    </r>
    <r>
      <rPr>
        <sz val="10"/>
        <color indexed="8"/>
        <rFont val="Times New Roman"/>
        <family val="1"/>
      </rPr>
      <t>;</t>
    </r>
  </si>
  <si>
    <t>Факт марта 2010г.</t>
  </si>
  <si>
    <r>
      <t>1.</t>
    </r>
    <r>
      <rPr>
        <sz val="10"/>
        <color indexed="8"/>
        <rFont val="Times New Roman"/>
        <family val="1"/>
      </rPr>
      <t xml:space="preserve"> В марте 2010 года фактическая доля покупки </t>
    </r>
    <r>
      <rPr>
        <b/>
        <i/>
        <u val="single"/>
        <sz val="10"/>
        <color indexed="8"/>
        <rFont val="Times New Roman"/>
        <family val="1"/>
      </rPr>
      <t>электрической энергии</t>
    </r>
    <r>
      <rPr>
        <b/>
        <sz val="10"/>
        <color indexed="8"/>
        <rFont val="Times New Roman"/>
        <family val="1"/>
      </rPr>
      <t xml:space="preserve"> (мощности) </t>
    </r>
    <r>
      <rPr>
        <sz val="10"/>
        <color indexed="8"/>
        <rFont val="Times New Roman"/>
        <family val="1"/>
      </rPr>
      <t xml:space="preserve">на оптовом  и розничном рынках по регулируемой цене составляет –  </t>
    </r>
    <r>
      <rPr>
        <b/>
        <sz val="10"/>
        <color indexed="8"/>
        <rFont val="Times New Roman"/>
        <family val="1"/>
      </rPr>
      <t>0,51330.</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</si>
  <si>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март</t>
    </r>
    <r>
      <rPr>
        <sz val="10"/>
        <color indexed="8"/>
        <rFont val="Times New Roman"/>
        <family val="1"/>
      </rPr>
      <t xml:space="preserve"> </t>
    </r>
    <r>
      <rPr>
        <b/>
        <sz val="10"/>
        <color indexed="8"/>
        <rFont val="Times New Roman"/>
        <family val="1"/>
      </rPr>
      <t xml:space="preserve">2010г. </t>
    </r>
    <r>
      <rPr>
        <sz val="10"/>
        <color indexed="8"/>
        <rFont val="Times New Roman"/>
        <family val="1"/>
      </rPr>
      <t>составляет:</t>
    </r>
  </si>
  <si>
    <r>
      <t xml:space="preserve">     для потребителей, рассчитывающихся по одноставочному тарифу </t>
    </r>
    <r>
      <rPr>
        <b/>
        <sz val="10"/>
        <color indexed="8"/>
        <rFont val="Times New Roman"/>
        <family val="1"/>
      </rPr>
      <t>179,684</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при средневзвешенной регулируемой цене покупки электрической энергии на оптовом  рынке, принятой при установлении РСТ РО тарифов на 2010 г. -  </t>
    </r>
    <r>
      <rPr>
        <b/>
        <sz val="10"/>
        <color indexed="8"/>
        <rFont val="Times New Roman"/>
        <family val="1"/>
      </rPr>
      <t>90,588</t>
    </r>
    <r>
      <rPr>
        <sz val="10"/>
        <color indexed="8"/>
        <rFont val="Times New Roman"/>
        <family val="1"/>
      </rPr>
      <t xml:space="preserve"> </t>
    </r>
    <r>
      <rPr>
        <b/>
        <sz val="10"/>
        <color indexed="8"/>
        <rFont val="Times New Roman"/>
        <family val="1"/>
      </rPr>
      <t>коп/кВтч</t>
    </r>
    <r>
      <rPr>
        <sz val="10"/>
        <color indexed="8"/>
        <rFont val="Times New Roman"/>
        <family val="1"/>
      </rPr>
      <t>;</t>
    </r>
  </si>
  <si>
    <t>Факт февраля 2010г.</t>
  </si>
  <si>
    <r>
      <t>1.</t>
    </r>
    <r>
      <rPr>
        <sz val="10"/>
        <color indexed="8"/>
        <rFont val="Times New Roman"/>
        <family val="1"/>
      </rPr>
      <t xml:space="preserve"> В феврале 2010 года фактическая доля покупки </t>
    </r>
    <r>
      <rPr>
        <b/>
        <i/>
        <u val="single"/>
        <sz val="10"/>
        <color indexed="8"/>
        <rFont val="Times New Roman"/>
        <family val="1"/>
      </rPr>
      <t>электрической энергии</t>
    </r>
    <r>
      <rPr>
        <b/>
        <sz val="10"/>
        <color indexed="8"/>
        <rFont val="Times New Roman"/>
        <family val="1"/>
      </rPr>
      <t xml:space="preserve"> (мощности) </t>
    </r>
    <r>
      <rPr>
        <sz val="10"/>
        <color indexed="8"/>
        <rFont val="Times New Roman"/>
        <family val="1"/>
      </rPr>
      <t xml:space="preserve">на оптовом  и розничном рынках по регулируемой цене составляет – </t>
    </r>
    <r>
      <rPr>
        <b/>
        <sz val="10"/>
        <color indexed="8"/>
        <rFont val="Times New Roman"/>
        <family val="1"/>
      </rPr>
      <t>0,54282.</t>
    </r>
    <r>
      <rPr>
        <sz val="10"/>
        <color indexed="8"/>
        <rFont val="Times New Roman"/>
        <family val="1"/>
      </rPr>
      <t xml:space="preserve"> </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</si>
  <si>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февраль</t>
    </r>
    <r>
      <rPr>
        <sz val="10"/>
        <color indexed="8"/>
        <rFont val="Times New Roman"/>
        <family val="1"/>
      </rPr>
      <t xml:space="preserve"> </t>
    </r>
    <r>
      <rPr>
        <b/>
        <sz val="10"/>
        <color indexed="8"/>
        <rFont val="Times New Roman"/>
        <family val="1"/>
      </rPr>
      <t xml:space="preserve">2010г. </t>
    </r>
    <r>
      <rPr>
        <sz val="10"/>
        <color indexed="8"/>
        <rFont val="Times New Roman"/>
        <family val="1"/>
      </rPr>
      <t>составляет:</t>
    </r>
  </si>
  <si>
    <r>
      <t xml:space="preserve">     для потребителей, рассчитывающихся по одноставочному тарифу </t>
    </r>
    <r>
      <rPr>
        <b/>
        <sz val="10"/>
        <color indexed="8"/>
        <rFont val="Times New Roman"/>
        <family val="1"/>
      </rPr>
      <t>198,605</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при средневзвешенной регулируемой цене покупки электрической энергии на оптовом  рынке, принятой при установлении РСТ РО тарифов на 2010 г. -  </t>
    </r>
    <r>
      <rPr>
        <b/>
        <sz val="10"/>
        <color indexed="8"/>
        <rFont val="Times New Roman"/>
        <family val="1"/>
      </rPr>
      <t>90,588</t>
    </r>
    <r>
      <rPr>
        <sz val="10"/>
        <color indexed="8"/>
        <rFont val="Times New Roman"/>
        <family val="1"/>
      </rPr>
      <t xml:space="preserve"> </t>
    </r>
    <r>
      <rPr>
        <b/>
        <sz val="10"/>
        <color indexed="8"/>
        <rFont val="Times New Roman"/>
        <family val="1"/>
      </rPr>
      <t>коп/кВтч</t>
    </r>
    <r>
      <rPr>
        <sz val="10"/>
        <color indexed="8"/>
        <rFont val="Times New Roman"/>
        <family val="1"/>
      </rPr>
      <t>;</t>
    </r>
  </si>
  <si>
    <r>
      <t>1.</t>
    </r>
    <r>
      <rPr>
        <sz val="10"/>
        <color indexed="8"/>
        <rFont val="Times New Roman"/>
        <family val="1"/>
      </rPr>
      <t xml:space="preserve"> В январе 2010 года фактическая доля покупки </t>
    </r>
    <r>
      <rPr>
        <b/>
        <i/>
        <u val="single"/>
        <sz val="10"/>
        <color indexed="8"/>
        <rFont val="Times New Roman"/>
        <family val="1"/>
      </rPr>
      <t>электрической энергии</t>
    </r>
    <r>
      <rPr>
        <b/>
        <sz val="10"/>
        <color indexed="8"/>
        <rFont val="Times New Roman"/>
        <family val="1"/>
      </rPr>
      <t xml:space="preserve"> (мощности) </t>
    </r>
    <r>
      <rPr>
        <sz val="10"/>
        <color indexed="8"/>
        <rFont val="Times New Roman"/>
        <family val="1"/>
      </rPr>
      <t xml:space="preserve">на оптовом  и розничном рынках по регулируемой цене составляет – </t>
    </r>
    <r>
      <rPr>
        <b/>
        <sz val="10"/>
        <color indexed="8"/>
        <rFont val="Times New Roman"/>
        <family val="1"/>
      </rPr>
      <t>0,53559.</t>
    </r>
    <r>
      <rPr>
        <sz val="10"/>
        <color indexed="8"/>
        <rFont val="Times New Roman"/>
        <family val="1"/>
      </rPr>
      <t xml:space="preserve"> </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</si>
  <si>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январь</t>
    </r>
    <r>
      <rPr>
        <sz val="10"/>
        <color indexed="8"/>
        <rFont val="Times New Roman"/>
        <family val="1"/>
      </rPr>
      <t xml:space="preserve"> </t>
    </r>
    <r>
      <rPr>
        <b/>
        <sz val="10"/>
        <color indexed="8"/>
        <rFont val="Times New Roman"/>
        <family val="1"/>
      </rPr>
      <t xml:space="preserve">2010г. </t>
    </r>
    <r>
      <rPr>
        <sz val="10"/>
        <color indexed="8"/>
        <rFont val="Times New Roman"/>
        <family val="1"/>
      </rPr>
      <t>составляет:</t>
    </r>
  </si>
  <si>
    <r>
      <t xml:space="preserve">     для потребителей, рассчитывающихся по одноставочному тарифу </t>
    </r>
    <r>
      <rPr>
        <b/>
        <sz val="10"/>
        <color indexed="8"/>
        <rFont val="Times New Roman"/>
        <family val="1"/>
      </rPr>
      <t>186,3577</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при средневзвешенной регулируемой цене покупки электрической энергии на оптовом  рынке, принятой при установлении РСТ РО тарифов на 2010 г. -  </t>
    </r>
    <r>
      <rPr>
        <b/>
        <sz val="10"/>
        <color indexed="8"/>
        <rFont val="Times New Roman"/>
        <family val="1"/>
      </rPr>
      <t>90,588</t>
    </r>
    <r>
      <rPr>
        <sz val="10"/>
        <color indexed="8"/>
        <rFont val="Times New Roman"/>
        <family val="1"/>
      </rPr>
      <t xml:space="preserve"> </t>
    </r>
    <r>
      <rPr>
        <b/>
        <sz val="10"/>
        <color indexed="8"/>
        <rFont val="Times New Roman"/>
        <family val="1"/>
      </rPr>
      <t>коп/кВтч</t>
    </r>
    <r>
      <rPr>
        <sz val="10"/>
        <color indexed="8"/>
        <rFont val="Times New Roman"/>
        <family val="1"/>
      </rPr>
      <t>;</t>
    </r>
  </si>
  <si>
    <t>Факт января 2010г.</t>
  </si>
  <si>
    <t>Факт апреля 2011г.</t>
  </si>
  <si>
    <r>
      <t xml:space="preserve">НН:   </t>
    </r>
    <r>
      <rPr>
        <b/>
        <sz val="10"/>
        <rFont val="Times New Roman"/>
        <family val="1"/>
      </rPr>
      <t>432,123</t>
    </r>
    <r>
      <rPr>
        <sz val="10"/>
        <color indexed="8"/>
        <rFont val="Times New Roman"/>
        <family val="1"/>
      </rPr>
      <t xml:space="preserve"> </t>
    </r>
    <r>
      <rPr>
        <b/>
        <sz val="10"/>
        <color indexed="8"/>
        <rFont val="Times New Roman"/>
        <family val="1"/>
      </rPr>
      <t>коп/кВтч</t>
    </r>
    <r>
      <rPr>
        <sz val="10"/>
        <color indexed="8"/>
        <rFont val="Times New Roman"/>
        <family val="1"/>
      </rPr>
      <t>.</t>
    </r>
  </si>
  <si>
    <r>
      <t xml:space="preserve">СН2: </t>
    </r>
    <r>
      <rPr>
        <b/>
        <sz val="10"/>
        <rFont val="Times New Roman"/>
        <family val="1"/>
      </rPr>
      <t>416,993</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</si>
  <si>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t xml:space="preserve">по прогнозным значениям нерегулируемых цен на январь -март 2011г. от стоимости электрической энергии и мощности, рассчитанной по фактически сложившимся нерегулируемым ценам </t>
  </si>
  <si>
    <t xml:space="preserve">После публикации ОАО "АТС" фактических средневзвешенных нерегулируемых цен за январь -март2011 года, отклонение стоимости электрической энергии и мощности, рассчитанной </t>
  </si>
  <si>
    <t>за январь -март 2011 года  будет учтено при расчете стоимости потребленной электрической энергии и мощности в апреле 2011 г..</t>
  </si>
  <si>
    <t>после получения фактической цены за расчетный период корректировка учитывается в следующем расчетном периоде</t>
  </si>
  <si>
    <t>-корректировка прошлого расчетного периода, применение которой связанно с определением цены по каждому Абоненту в расчетном периоде по плановым показателям</t>
  </si>
  <si>
    <t xml:space="preserve">-Сбытовая надбавка ООО «РСМЭС»  составляет </t>
  </si>
  <si>
    <t xml:space="preserve">-плата за услуги ЗАО «ЦФР» составляет </t>
  </si>
  <si>
    <t xml:space="preserve">- плата за услуги ОАО «АТС» составляет </t>
  </si>
  <si>
    <t>- тариф на услуги по передаче электроэнергии составляет  (при расчете окончательной стоимости услуг по передаче электроэнергии)</t>
  </si>
  <si>
    <t xml:space="preserve">ВН </t>
  </si>
  <si>
    <t xml:space="preserve">СН2 </t>
  </si>
  <si>
    <t xml:space="preserve">НН </t>
  </si>
  <si>
    <t>2 ,35255</t>
  </si>
  <si>
    <t>руб/кВтч</t>
  </si>
  <si>
    <t>руб/кВтч.</t>
  </si>
  <si>
    <t xml:space="preserve"> руб/кВтч</t>
  </si>
  <si>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февраль</t>
    </r>
    <r>
      <rPr>
        <sz val="10"/>
        <color indexed="8"/>
        <rFont val="Times New Roman"/>
        <family val="1"/>
      </rPr>
      <t xml:space="preserve"> </t>
    </r>
    <r>
      <rPr>
        <b/>
        <sz val="10"/>
        <color indexed="8"/>
        <rFont val="Times New Roman"/>
        <family val="1"/>
      </rPr>
      <t xml:space="preserve">2011г. </t>
    </r>
    <r>
      <rPr>
        <sz val="10"/>
        <color indexed="8"/>
        <rFont val="Times New Roman"/>
        <family val="1"/>
      </rPr>
      <t>составляет:</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</si>
  <si>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январь</t>
    </r>
    <r>
      <rPr>
        <sz val="10"/>
        <color indexed="8"/>
        <rFont val="Times New Roman"/>
        <family val="1"/>
      </rPr>
      <t xml:space="preserve"> </t>
    </r>
    <r>
      <rPr>
        <b/>
        <sz val="10"/>
        <color indexed="8"/>
        <rFont val="Times New Roman"/>
        <family val="1"/>
      </rPr>
      <t xml:space="preserve">2011г. </t>
    </r>
    <r>
      <rPr>
        <sz val="10"/>
        <color indexed="8"/>
        <rFont val="Times New Roman"/>
        <family val="1"/>
      </rPr>
      <t xml:space="preserve">составляет: </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</si>
  <si>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март</t>
    </r>
    <r>
      <rPr>
        <sz val="10"/>
        <color indexed="8"/>
        <rFont val="Times New Roman"/>
        <family val="1"/>
      </rPr>
      <t xml:space="preserve"> </t>
    </r>
    <r>
      <rPr>
        <b/>
        <sz val="10"/>
        <color indexed="8"/>
        <rFont val="Times New Roman"/>
        <family val="1"/>
      </rPr>
      <t xml:space="preserve">2011г. </t>
    </r>
    <r>
      <rPr>
        <sz val="10"/>
        <color indexed="8"/>
        <rFont val="Times New Roman"/>
        <family val="1"/>
      </rPr>
      <t>составляет:</t>
    </r>
  </si>
  <si>
    <t xml:space="preserve"> коп/ 1 кВтч.</t>
  </si>
  <si>
    <t>Расчет тарифа для каждого Абонента с применением корректировки в расчетах:</t>
  </si>
  <si>
    <t>Для определения конечного тарифа для каждого Абонента необходимо применять следующую формулу-</t>
  </si>
  <si>
    <t>- плата за услуги ОАО "Системный оператор ЕЭС" составляет</t>
  </si>
  <si>
    <r>
      <t xml:space="preserve">коректировка за январь, </t>
    </r>
    <r>
      <rPr>
        <b/>
        <sz val="10"/>
        <color indexed="8"/>
        <rFont val="Times New Roman"/>
        <family val="1"/>
      </rPr>
      <t>Кянварь</t>
    </r>
    <r>
      <rPr>
        <sz val="10"/>
        <color indexed="8"/>
        <rFont val="Times New Roman"/>
        <family val="1"/>
      </rPr>
      <t xml:space="preserve">  0 руб./1 кВтч</t>
    </r>
  </si>
  <si>
    <r>
      <t xml:space="preserve">корректировка за февраль </t>
    </r>
    <r>
      <rPr>
        <b/>
        <sz val="10"/>
        <color indexed="8"/>
        <rFont val="Times New Roman"/>
        <family val="1"/>
      </rPr>
      <t>Кфевраль</t>
    </r>
  </si>
  <si>
    <r>
      <t xml:space="preserve">коректировка за декабрь 2010 г. </t>
    </r>
    <r>
      <rPr>
        <b/>
        <sz val="10"/>
        <color indexed="8"/>
        <rFont val="Times New Roman"/>
        <family val="1"/>
      </rPr>
      <t xml:space="preserve">Кдекабрь </t>
    </r>
    <r>
      <rPr>
        <sz val="10"/>
        <color indexed="8"/>
        <rFont val="Times New Roman"/>
        <family val="1"/>
      </rPr>
      <t>0 руб./1 кВтч</t>
    </r>
  </si>
  <si>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апрель</t>
    </r>
    <r>
      <rPr>
        <sz val="10"/>
        <color indexed="8"/>
        <rFont val="Times New Roman"/>
        <family val="1"/>
      </rPr>
      <t xml:space="preserve"> </t>
    </r>
    <r>
      <rPr>
        <b/>
        <sz val="10"/>
        <color indexed="8"/>
        <rFont val="Times New Roman"/>
        <family val="1"/>
      </rPr>
      <t xml:space="preserve">2011г. </t>
    </r>
    <r>
      <rPr>
        <sz val="10"/>
        <color indexed="8"/>
        <rFont val="Times New Roman"/>
        <family val="1"/>
      </rPr>
      <t xml:space="preserve">составляет: </t>
    </r>
  </si>
  <si>
    <r>
      <t xml:space="preserve">ВН:  </t>
    </r>
    <r>
      <rPr>
        <b/>
        <sz val="10"/>
        <color indexed="8"/>
        <rFont val="Times New Roman"/>
        <family val="1"/>
      </rPr>
      <t>333,616</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</si>
  <si>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корректировка за март </t>
    </r>
    <r>
      <rPr>
        <b/>
        <sz val="10"/>
        <color indexed="8"/>
        <rFont val="Times New Roman"/>
        <family val="1"/>
      </rPr>
      <t>Кмарт</t>
    </r>
  </si>
  <si>
    <r>
      <t xml:space="preserve">корректировка за апрель </t>
    </r>
    <r>
      <rPr>
        <b/>
        <sz val="10"/>
        <color indexed="8"/>
        <rFont val="Times New Roman"/>
        <family val="1"/>
      </rPr>
      <t>Капрель</t>
    </r>
  </si>
  <si>
    <r>
      <rPr>
        <b/>
        <sz val="12"/>
        <color indexed="8"/>
        <rFont val="Times New Roman"/>
        <family val="1"/>
      </rPr>
      <t xml:space="preserve">S </t>
    </r>
    <r>
      <rPr>
        <sz val="10"/>
        <color indexed="8"/>
        <rFont val="Times New Roman"/>
        <family val="1"/>
      </rPr>
      <t xml:space="preserve">(корректир. с учетом знака) = </t>
    </r>
    <r>
      <rPr>
        <b/>
        <sz val="10"/>
        <color indexed="8"/>
        <rFont val="Times New Roman"/>
        <family val="1"/>
      </rPr>
      <t>К</t>
    </r>
    <r>
      <rPr>
        <sz val="10"/>
        <color indexed="8"/>
        <rFont val="Times New Roman"/>
        <family val="1"/>
      </rPr>
      <t>(пр. расч. периода)*</t>
    </r>
    <r>
      <rPr>
        <b/>
        <sz val="10"/>
        <color indexed="8"/>
        <rFont val="Times New Roman"/>
        <family val="1"/>
      </rPr>
      <t>V</t>
    </r>
    <r>
      <rPr>
        <sz val="10"/>
        <color indexed="8"/>
        <rFont val="Times New Roman"/>
        <family val="1"/>
      </rPr>
      <t xml:space="preserve">(прошлого расч периода) </t>
    </r>
    <r>
      <rPr>
        <b/>
        <sz val="10"/>
        <color indexed="8"/>
        <rFont val="Times New Roman"/>
        <family val="1"/>
      </rPr>
      <t>/</t>
    </r>
    <r>
      <rPr>
        <sz val="10"/>
        <color indexed="8"/>
        <rFont val="Times New Roman"/>
        <family val="1"/>
      </rPr>
      <t xml:space="preserve"> </t>
    </r>
    <r>
      <rPr>
        <b/>
        <sz val="10"/>
        <color indexed="8"/>
        <rFont val="Times New Roman"/>
        <family val="1"/>
      </rPr>
      <t>V</t>
    </r>
    <r>
      <rPr>
        <sz val="10"/>
        <color indexed="8"/>
        <rFont val="Times New Roman"/>
        <family val="1"/>
      </rPr>
      <t xml:space="preserve">(текущего расч периода) </t>
    </r>
    <r>
      <rPr>
        <b/>
        <sz val="10"/>
        <color indexed="8"/>
        <rFont val="Times New Roman"/>
        <family val="1"/>
      </rPr>
      <t>-</t>
    </r>
    <r>
      <rPr>
        <sz val="10"/>
        <color indexed="8"/>
        <rFont val="Times New Roman"/>
        <family val="1"/>
      </rPr>
      <t xml:space="preserve"> </t>
    </r>
    <r>
      <rPr>
        <b/>
        <sz val="10"/>
        <color indexed="8"/>
        <rFont val="Times New Roman"/>
        <family val="1"/>
      </rPr>
      <t>К</t>
    </r>
    <r>
      <rPr>
        <sz val="10"/>
        <color indexed="8"/>
        <rFont val="Times New Roman"/>
        <family val="1"/>
      </rPr>
      <t>(тек расч периода)</t>
    </r>
  </si>
  <si>
    <r>
      <rPr>
        <b/>
        <sz val="12"/>
        <color indexed="8"/>
        <rFont val="Times New Roman"/>
        <family val="1"/>
      </rPr>
      <t xml:space="preserve">S </t>
    </r>
    <r>
      <rPr>
        <sz val="10"/>
        <color indexed="8"/>
        <rFont val="Times New Roman"/>
        <family val="1"/>
      </rPr>
      <t xml:space="preserve">= </t>
    </r>
    <r>
      <rPr>
        <b/>
        <sz val="10"/>
        <color indexed="8"/>
        <rFont val="Times New Roman"/>
        <family val="1"/>
      </rPr>
      <t>S</t>
    </r>
    <r>
      <rPr>
        <sz val="10"/>
        <color indexed="8"/>
        <rFont val="Times New Roman"/>
        <family val="1"/>
      </rPr>
      <t>(нерег. состав.)+</t>
    </r>
    <r>
      <rPr>
        <b/>
        <sz val="10"/>
        <color indexed="8"/>
        <rFont val="Times New Roman"/>
        <family val="1"/>
      </rPr>
      <t>S</t>
    </r>
    <r>
      <rPr>
        <sz val="10"/>
        <color indexed="8"/>
        <rFont val="Times New Roman"/>
        <family val="1"/>
      </rPr>
      <t>(передача ВН,СН2,НН)+</t>
    </r>
    <r>
      <rPr>
        <b/>
        <sz val="10"/>
        <color indexed="8"/>
        <rFont val="Times New Roman"/>
        <family val="1"/>
      </rPr>
      <t>S</t>
    </r>
    <r>
      <rPr>
        <sz val="10"/>
        <color indexed="8"/>
        <rFont val="Times New Roman"/>
        <family val="1"/>
      </rPr>
      <t>(сбыт.над. ООО "РСМЭС")+</t>
    </r>
    <r>
      <rPr>
        <b/>
        <sz val="10"/>
        <color indexed="8"/>
        <rFont val="Times New Roman"/>
        <family val="1"/>
      </rPr>
      <t>S</t>
    </r>
    <r>
      <rPr>
        <sz val="10"/>
        <color indexed="8"/>
        <rFont val="Times New Roman"/>
        <family val="1"/>
      </rPr>
      <t>(ЗАО "ЦФР")+</t>
    </r>
    <r>
      <rPr>
        <b/>
        <sz val="10"/>
        <color indexed="8"/>
        <rFont val="Times New Roman"/>
        <family val="1"/>
      </rPr>
      <t>S</t>
    </r>
    <r>
      <rPr>
        <sz val="10"/>
        <color indexed="8"/>
        <rFont val="Times New Roman"/>
        <family val="1"/>
      </rPr>
      <t>(ОАО "АТС")+</t>
    </r>
    <r>
      <rPr>
        <b/>
        <sz val="10"/>
        <color indexed="8"/>
        <rFont val="Times New Roman"/>
        <family val="1"/>
      </rPr>
      <t>S</t>
    </r>
    <r>
      <rPr>
        <sz val="10"/>
        <color indexed="8"/>
        <rFont val="Times New Roman"/>
        <family val="1"/>
      </rPr>
      <t>(ОАО "СО ЕЭС")+</t>
    </r>
    <r>
      <rPr>
        <b/>
        <sz val="10"/>
        <color indexed="8"/>
        <rFont val="Times New Roman"/>
        <family val="1"/>
      </rPr>
      <t>S</t>
    </r>
    <r>
      <rPr>
        <sz val="10"/>
        <color indexed="8"/>
        <rFont val="Times New Roman"/>
        <family val="1"/>
      </rPr>
      <t>(корректир. с учетом знака)</t>
    </r>
  </si>
  <si>
    <t>срок действия договора</t>
  </si>
  <si>
    <t xml:space="preserve">ДОГОВОР № </t>
  </si>
  <si>
    <t>поставки электрической энергии (мощности)</t>
  </si>
  <si>
    <t>г. Ростов-на-Дону</t>
  </si>
  <si>
    <t xml:space="preserve">«___» _____________ 20__г. </t>
  </si>
  <si>
    <t>1. Предмет договора</t>
  </si>
  <si>
    <t xml:space="preserve">1.1. Поставщик обязуется подавать Абоненту электрическую энергию (мощность), а Абонент обязуется принять и оплатить принятую электрическую энергию (мощность), а также соблюдать предусмотренный договором режим её потребления, обеспечивать безопасность эксплуатации находящихся в его ведении электрических сетей и исправность используемых им приборов и оборудования. </t>
  </si>
  <si>
    <t>2. Обязательства Сторон</t>
  </si>
  <si>
    <t>2.1. Поставщик обязан:</t>
  </si>
  <si>
    <t>2.1.1. Отпускать Абоненту электрическую энергию (мощность) через присоединённую сеть, указанную в акте разграничения балансовой принадлежности электрических сетей, электроустановок и эксплуатационной ответственности Сторон на границе эксплуатационной ответственности Поставщика (приложение № 3 к настоящему договору). Поставка электрической энергии (мощности) по настоящему договору осуществляется с использованием сетей и электроустановок организаций, указанных в приложении №3 к настоящему договору, к которым присоединены сети и электроустановки Абонента, при этом за транспортировку электрической энергии по сетям и электроустановкам организаций, указанных в приложении №3 к настоящему договору от границы эксплуатационной ответственности Поставщика в сети Абонента отвечает Абонент, и он же урегулирует все отношения с этими организациями по использованию данных сетей.</t>
  </si>
  <si>
    <t>2.1.2. Отпускать Абоненту электрическую энергию (мощность) при наличии приборов учета энергии, допущенных в эксплуатацию в качестве коммерческих.</t>
  </si>
  <si>
    <t>2.1.3. Отпускать электрическую энергию и мощность Абоненту в объеме, предусмотренном Приложением № 1 к настоящему договору и с качеством, установленным настоящим договором, с учетом категорийности электрических установок Абонента.</t>
  </si>
  <si>
    <t>2.1.4. В случаях, предусмотренных законодательством, уведомлять Абонента о перерыве в подаче, прекращении или ограничении подачи электрической энергии на границу балансовой принадлежности электросетей в соответствии с разделом XIII Правил функционирования розничных рынков электрической энергии в переходный период реформирования электроэнергетики, утвержденных Постановлением Правительства РФ № 530 от 31.08.2006 г. (далее - Правила розничных рынков).</t>
  </si>
  <si>
    <t xml:space="preserve">2.1.5. Поддерживать на границе балансовой принадлежности электросетей показатели качества электрической энергии (ПКЭ). Границы балансовой принадлежности электросетей и эксплуатационной ответственности устанавливаются между Сторонами на границе электрических сетей в соответствии с актом разграничения балансовой принадлежности электрических сетей, электроустановок и эксплуатационной ответственности Сторон (приложение № 3 к настоящему договору). </t>
  </si>
  <si>
    <t>2.1.6. Согласовывать с Абонентом сроки и продолжительность отключений, ограничений или снижения уровня надежности электроснабжения Абонента, для проведения плановых работ и работ по ремонту электрооборудования Поставщика или Абонента  (приложение № 4 к настоящему договору).</t>
  </si>
  <si>
    <t>2.1.7. При получении от Абонента сообщения об отклонении показателей качества электроэнергии от договорных величин, в десятидневный срок организовать совместные измерения, анализ и оформление их двухсторонним актом.</t>
  </si>
  <si>
    <t xml:space="preserve">2.1.8. Осуществлять замену и поверку расчетных приборов учета, находящихся на балансе Поставщика в установленные ГОСТом сроки, а также по заявкам Абонента в случае их неисправности. </t>
  </si>
  <si>
    <t>2.2. Поставщик имеет право:</t>
  </si>
  <si>
    <t>2.2.1. Поставщик имеет право с условием предварительного уведомления Абонента за трое суток вводить ограничение поставки электрической энергии (мощности) Абоненту вплоть до полного отключения:</t>
  </si>
  <si>
    <t>- при снижении поставки электрической энергии (мощности) Поставщику;</t>
  </si>
  <si>
    <t xml:space="preserve">- в случае не допуска Абонентом представителей Поставщика к приборам коммерческого учёта Абонента; </t>
  </si>
  <si>
    <t>- при нарушении Абонентом обязательств по оплате электрической энергии, предусмотренных п. п. 3.5. настоящего договора;</t>
  </si>
  <si>
    <t>- присоединения Абонентом токоприемников помимо счетчиков, нарушение или изменение схемы учета электрической энергии, повреждение приборов учета по вине Абонента, а также хищения электрической энергии;</t>
  </si>
  <si>
    <t>- снижения показателей качества электрической энергии по вине Абонента до значений, нарушающих нормальное функционирование электроустановок Поставщика, других абонентов;</t>
  </si>
  <si>
    <t>- за нарушение Абонентом установленного режима потребления электрической энергии  и мощности;</t>
  </si>
  <si>
    <t>- при непредставлении Абонентом в сроки, установленные п.2.3.13 настоящего договора, показаний приборов учета электроэнергии.</t>
  </si>
  <si>
    <t>2.2.2. Беспрепятственного доступа в любое время суток к электрическим установкам и приборам учета Абонента, независимо от его ведомственной принадлежности, с целью:</t>
  </si>
  <si>
    <t>- осуществления контроля за соблюдение установленных режимов электропотребления на основании показателей приборов учёта;</t>
  </si>
  <si>
    <t>- проведения замеров по определению качества электрической энергии;</t>
  </si>
  <si>
    <t>- составления Акта проверки электрической установки, присоединенной к электросети Поставщика;</t>
  </si>
  <si>
    <t>- обслуживания электрических сетей и установок, находящихся на балансе и в эксплуатации Поставщика.</t>
  </si>
  <si>
    <t xml:space="preserve">2.2.3. Применять и внедрять при возникновении аварийного дефицита электрической энергии и мощности, объявляемого Поставщиком, графики ограничения потребления и временного отключения электрической энергии (мощности), применять системную противоаварийную автоматику: автоматизированную частотную разгрузку (АЧР), систему автоматического отключения нагрузки (САОН). Объём, порядок и очередность ограничения потребления и временного отключения электрической энергии (мощности), а также участие потребительских нагрузок в работе противоаварийной автоматики (АЧР, САОН) определяется приложением № 5 к настоящему договору, согласовываемой Сторонами при заключении настоящего договора. О введении в действие графиков ограничения потребления и временного отключения электрической энергии Абонент уведомляется за 5 дней до даты введения указанного ограничения. </t>
  </si>
  <si>
    <t>2.2.4. Устанавливать Абоненту экономические значения и технические пределы потребления и генерации электрической энергии и мощности. При превышении Абонентом допустимого расчетного вклада (ДРВ) в значениях ПКЭ, определенных настоящим договором (приложение № 7 к настоящему договору), принимать меры в соответствии с действующим законодательством.</t>
  </si>
  <si>
    <t xml:space="preserve">2.2.5. Выдавать и требовать исполнения предписаний по учёту электроэнергии и надёжности электроснабжения. </t>
  </si>
  <si>
    <t>2.3. Абонент обязан:</t>
  </si>
  <si>
    <t>2.3.1. Оплачивать электрическую энергию (мощность) в полном объёме. Производить расчеты за электрическую энергию и мощность в порядке и в сроки, предусмотренные настоящим договором.</t>
  </si>
  <si>
    <t xml:space="preserve">2.3.2. Обеспечивать надлежащее техническое состояние и безопасность находящихся на его балансе эксплуатируемых электрических сетей, приборов и оборудования. </t>
  </si>
  <si>
    <t>2.3.3. Соблюдать установленный настоящим договором режим потребления электрической энергии (мощности), режим потребления и генерации реактивной энергии и мощности, не превышать ДРВ в значениях показателей качества электрической энергии, определенных настоящим договором (приложение № 7 к настоящему договору). Снимать показания приборов коммерческого учета расхода электрической энергии и передавать их Поставщику.</t>
  </si>
  <si>
    <t>2.3.4. Немедленно сообщать Поставщику и организациям, указанным в приложении №3 к настоящему договору,  об авариях в сети и об иных нарушениях, возникающих в процессе потребления электрической энергии.</t>
  </si>
  <si>
    <t>2.3.5. В течение суток с момента обнаружения неисправностей в работе приборов учета электрической энергии, нарушениях схем потребления сообщать о них Поставщику в письменной форме. В случае обнаружения неисправностей в работе приборов учета электрической энергии, нарушениях схем потребления, совместно с представителем Поставщика, составлять 2-х сторонний акт об обнаружении неисправности прибора учёта.</t>
  </si>
  <si>
    <t>2.3.6. Подключать (свыше разрешенной мощности) и отключать объекты только с разрешения Поставщика.</t>
  </si>
  <si>
    <t>2.3.7. Обеспечивать беспрепятственный доступ представителей Поставщика в любое время суток к средствам коммерческого учета и приборам контроля, для осуществления контроля установленных режимов потребления электроэнергии (мощности).</t>
  </si>
  <si>
    <t>2.3.8. Сообщать Поставщику в течение 10 дней об изменениях организационно-правовой формы, фирменных наименований Абонента, арендаторов и субабонентов, банковских реквизитов Абонента, ведомственной принадлежности и других реквизитов, влияющих на надлежащее исполнение данного договора.</t>
  </si>
  <si>
    <t>2.3.9. За 30 дней до выезда из занимаемого помещения или прекращения деятельности сообщать письменно  Поставщику о расторжении  договора и произвести полный расчет за энергоресурсы по день выезда.</t>
  </si>
  <si>
    <t xml:space="preserve">2.3.10. Выполнять команды Поставщика, направленные на введение ограничение режима потребления электрической энергии в следующих случаях: аварии, угрозы возникновения аварии в работе систем энергоснабжения, при выводе электроустановок владельца сети в ремонт, и в иных случаях. </t>
  </si>
  <si>
    <t>2.3.11. Обеспечивать сохранность электрооборудования, линий электропередачи, приборов учета электрической энергии, устройств системной противоаварийной автоматики и других электроустановок и устройств, принадлежащих Поставщику и организациям, указанным в приложении №3 к настоящему договору, расположенных на территории Абонента.</t>
  </si>
  <si>
    <t xml:space="preserve">2.3.12. В случае неисправности за свой счет производить замену (ремонт) расчетных приборов учета электрической энергии, находящихся на балансе Абонента, в течение суток с момента составления акта об обнаружении неисправности прибора учёта. Присутствие представителя Поставщика при замене приборов учета обязательно. Установка нового (отремонтированного) прибора учёта производится с составлением акта о приёмке прибора учёта в эксплуатацию. </t>
  </si>
  <si>
    <t>2.3.13. Ежемесячно, путём составления акта, снимать показания приборов коммерческого учета, указанных в приложении № 2 к настоящему договору, и расчетного учета потребления электрической энергии по состоянию на 00:00 часов 01 числа месяца, следующего за расчетным, и сообщать их Поставщику в письменной форме до 12-00 часов 01 числа месяца, следующего за расчетным, за подписью уполномоченного представителя Абонента. При непредставлении Абонентом показаний приборов учета электроэнергии в указанные в настоящем пункте сроки, учёт электрической энергии на период отсутствия показаний приборов учета производится исходя из работы энергоустановок Абонента полной мощностью из расчёта 24 часов их работы в сутки за весь период допущенного нарушения.</t>
  </si>
  <si>
    <t>Факт ноября2011г.</t>
  </si>
  <si>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ноябрь</t>
    </r>
    <r>
      <rPr>
        <sz val="10"/>
        <color indexed="8"/>
        <rFont val="Times New Roman"/>
        <family val="1"/>
      </rPr>
      <t xml:space="preserve"> </t>
    </r>
    <r>
      <rPr>
        <b/>
        <sz val="10"/>
        <color indexed="8"/>
        <rFont val="Times New Roman"/>
        <family val="1"/>
      </rPr>
      <t xml:space="preserve">2011г. </t>
    </r>
    <r>
      <rPr>
        <sz val="10"/>
        <color indexed="8"/>
        <rFont val="Times New Roman"/>
        <family val="1"/>
      </rPr>
      <t xml:space="preserve">составляет: </t>
    </r>
  </si>
  <si>
    <t>S 1кВтч по ВН =</t>
  </si>
  <si>
    <t>S 1кВтч по СН =</t>
  </si>
  <si>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декабрь</t>
    </r>
    <r>
      <rPr>
        <sz val="10"/>
        <color indexed="8"/>
        <rFont val="Times New Roman"/>
        <family val="1"/>
      </rPr>
      <t xml:space="preserve"> </t>
    </r>
    <r>
      <rPr>
        <b/>
        <sz val="10"/>
        <color indexed="8"/>
        <rFont val="Times New Roman"/>
        <family val="1"/>
      </rPr>
      <t xml:space="preserve">2011г. </t>
    </r>
    <r>
      <rPr>
        <sz val="10"/>
        <color indexed="8"/>
        <rFont val="Times New Roman"/>
        <family val="1"/>
      </rPr>
      <t xml:space="preserve">составляет: </t>
    </r>
  </si>
  <si>
    <t>     для потребителей, рассчитывающихся по одноставочному тарифу стоимость за декабрь составила:</t>
  </si>
  <si>
    <r>
      <t xml:space="preserve">корректировка за ноябрь </t>
    </r>
    <r>
      <rPr>
        <b/>
        <sz val="10"/>
        <color indexed="8"/>
        <rFont val="Times New Roman"/>
        <family val="1"/>
      </rPr>
      <t>Кноябрь</t>
    </r>
  </si>
  <si>
    <r>
      <t xml:space="preserve">корректировка за декабрь </t>
    </r>
    <r>
      <rPr>
        <b/>
        <sz val="10"/>
        <color indexed="8"/>
        <rFont val="Times New Roman"/>
        <family val="1"/>
      </rPr>
      <t>Кдекабрь</t>
    </r>
  </si>
  <si>
    <t>Ваш объем декабря</t>
  </si>
  <si>
    <t>Ваш объем ноября</t>
  </si>
  <si>
    <t>S 1кВтч по НН =</t>
  </si>
  <si>
    <t>Ваш объем августа</t>
  </si>
  <si>
    <t>Ваш объем сентября</t>
  </si>
  <si>
    <t>Ваш объем июля</t>
  </si>
  <si>
    <t>Факт октября2011г.</t>
  </si>
  <si>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октябрь</t>
    </r>
    <r>
      <rPr>
        <sz val="10"/>
        <color indexed="8"/>
        <rFont val="Times New Roman"/>
        <family val="1"/>
      </rPr>
      <t xml:space="preserve"> </t>
    </r>
    <r>
      <rPr>
        <b/>
        <sz val="10"/>
        <color indexed="8"/>
        <rFont val="Times New Roman"/>
        <family val="1"/>
      </rPr>
      <t xml:space="preserve">2011г. </t>
    </r>
    <r>
      <rPr>
        <sz val="10"/>
        <color indexed="8"/>
        <rFont val="Times New Roman"/>
        <family val="1"/>
      </rPr>
      <t xml:space="preserve">составляет: </t>
    </r>
  </si>
  <si>
    <t>     для потребителей, рассчитывающихся по одноставочному тарифу стоимость за октябрь составила:</t>
  </si>
  <si>
    <t>Ваш объем октября</t>
  </si>
  <si>
    <r>
      <t xml:space="preserve">корректировка за октябрь </t>
    </r>
    <r>
      <rPr>
        <b/>
        <sz val="10"/>
        <color indexed="8"/>
        <rFont val="Times New Roman"/>
        <family val="1"/>
      </rPr>
      <t>Коктябрь</t>
    </r>
  </si>
  <si>
    <r>
      <t xml:space="preserve">ВН: </t>
    </r>
    <r>
      <rPr>
        <b/>
        <sz val="10"/>
        <color indexed="8"/>
        <rFont val="Times New Roman"/>
        <family val="1"/>
      </rPr>
      <t>326,314</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</si>
  <si>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СН2: </t>
    </r>
    <r>
      <rPr>
        <b/>
        <sz val="10"/>
        <color indexed="8"/>
        <rFont val="Times New Roman"/>
        <family val="1"/>
      </rPr>
      <t>342,339 коп/кВтч</t>
    </r>
    <r>
      <rPr>
        <sz val="10"/>
        <color indexed="8"/>
        <rFont val="Times New Roman"/>
        <family val="1"/>
      </rPr>
      <t xml:space="preserve">, </t>
    </r>
  </si>
  <si>
    <r>
      <t xml:space="preserve">НН:  </t>
    </r>
    <r>
      <rPr>
        <b/>
        <sz val="10"/>
        <color indexed="8"/>
        <rFont val="Times New Roman"/>
        <family val="1"/>
      </rPr>
      <t>386,302</t>
    </r>
    <r>
      <rPr>
        <sz val="10"/>
        <color indexed="8"/>
        <rFont val="Times New Roman"/>
        <family val="1"/>
      </rPr>
      <t xml:space="preserve"> </t>
    </r>
    <r>
      <rPr>
        <b/>
        <sz val="10"/>
        <color indexed="8"/>
        <rFont val="Times New Roman"/>
        <family val="1"/>
      </rPr>
      <t>коп/кВтч</t>
    </r>
    <r>
      <rPr>
        <sz val="10"/>
        <color indexed="8"/>
        <rFont val="Times New Roman"/>
        <family val="1"/>
      </rPr>
      <t>.</t>
    </r>
  </si>
  <si>
    <t>2.3.14. Почасовые данные показаний расчетных приборов учета за каждый день расчетного месяца  предоставлять Поставщику 01 числа месяца, следующего за расчетным, в электронном виде на адрес электронной почты и посредством факсимильной связи. Подлинники документов предоставляются Абонентом до 05 числа месяца, следующего за расчетным.</t>
  </si>
  <si>
    <t>2.3.15. С целью поддержания устойчивости и живучести энергосистемы выполнять требования Поставщика о:</t>
  </si>
  <si>
    <t>- снижении  потребления электрической энергии и мощности в соответствии с графиками ограничения потребления и временного отключения электрической энергии и мощности,</t>
  </si>
  <si>
    <t>- оснащении питающих присоединений средствами системной противоаварийной автоматики (АЧР, САОН).</t>
  </si>
  <si>
    <t>2.3.16. Представлять по требованию Поставщика графики потребления активной и реактивной энергии и мощности.</t>
  </si>
  <si>
    <t>2.3.17. Сообщать Поставщику об изменениях и представлять соответствующую документацию для переоформления условий договора при  предстоящих:</t>
  </si>
  <si>
    <t>- увеличении мощности токоприемников выше оговоренной;</t>
  </si>
  <si>
    <t>- изменении профиля производства;</t>
  </si>
  <si>
    <t>- реорганизации;</t>
  </si>
  <si>
    <t>- изменении схемы энергоснабжения и учета электроэнергии;</t>
  </si>
  <si>
    <t>- подключении новых объектов;</t>
  </si>
  <si>
    <t>- изменении режимов электропотребления.</t>
  </si>
  <si>
    <t>2.3.18. Использовать электрическую энергию на отопление и горячее водоснабжение вне часов максимума нагрузки энергосистемы и только при наличии письменного разрешения, выданного органом Госэнергонадзора и согласованного с Поставщиком. При этом режим работы электронагревательного оборудования устанавливается письменным разрешением Поставщика. При нарушении согласованного таким образом режима потребления электрической энергии подача электроэнергии Абоненту ограничивается.</t>
  </si>
  <si>
    <t>2.3.19. Представить Поставщику список лиц, ответственных за электрохозяйство и соблюдение диспетчерской дисциплины, имеющих право вести оперативные переговоры.</t>
  </si>
  <si>
    <t>2.3.20. При отсутствии у Абонента раздельного учета электрической энергии с другими абонентами (субабонентами), расчеты за поставляемую электроэнергию и мощность производятся дифференцированно, исходя из величин присоединенной мощности токоприемников абонентов (субабонентов), указанных в приложении № 6 к настоящему договору.</t>
  </si>
  <si>
    <t xml:space="preserve">2.3.21. Не позднее 5 мая текущего года представлять Поставщику заявку об объёмах потребления электрической энергии и мощности на следующий год. В случае непредставления Абонентом заявки об объёмах потребления электрической энергии и мощности на следующий год, либо непредставление такой заявки в срок, величина потребления в следующем году определяется действующим приложением № 1 к настоящему договору, подписанному на текущий год. </t>
  </si>
  <si>
    <t>2.3.22. Соблюдать заявленные почасовые договорные объемы потребления электрической энергии (мощности) в соответствии с Приложением №1а к настоящему договору. В случае отклонения почасовых заявленных объемов потребления по инициативе Абонента, в соответствии с Правилами розничных рынков и законодательства РФ, либо соглашением Сторон, компенсировать Поставщику стоимость отклонений фактических почасовых объемов потребления электрической энергии (мощности).</t>
  </si>
  <si>
    <t>2.4. Абонент имеет право:</t>
  </si>
  <si>
    <t>2.4.1. Требовать предоставления расчёта по оплате за электрическую энергию по сниженным ценам в случае подачи электроэнергии с отклонениями по вине Поставщика от зафиксированных в настоящем договоре ПКЭ.</t>
  </si>
  <si>
    <t>2.4.2. По согласованию с Поставщиком приобретать приборы учета, расширяющие возможности и  (или) качество учета. Производить с согласия Поставщика замену измерительных трансформаторов тока и напряжения, питающих расчетные приборы учета.</t>
  </si>
  <si>
    <t>2.4.3. Подключать субабонентов после получения письменного разрешения Поставщика, указывать их точный адрес, телефоны.</t>
  </si>
  <si>
    <t>2.4.4. Представлять предложения по пересмотру квартальных плановых объёмов потребления электрической энергии и мощности, указанных в приложении № 1 к настоящему договору, с разбивкой по месяцам за 90 дней до начала квартала. При предоставлении предложений по изменению плановых объёмов потребления с нарушением указанного срока, корректировка месячных квартальных плановых объёмов производится при условии предварительного возмещения Абонентом расходов, понесенных Поставщиком в связи с обеспечением подачи электроэнергии в необусловленном договором  количестве.</t>
  </si>
  <si>
    <t>2.4.5. Производить корректировку договорного объема потребления электрической энергии (мощности) на предстоящий месяц  посредством факсимильной связи с последующим предоставлением оригинала заявки Поставщику не позднее, чем за 11 суток до начала будущего месяца.</t>
  </si>
  <si>
    <t>2.4.6. В ходе планирования электропотребления производить  корректировку почасовых объемов потребления при условии уведомления Поставщика о скорректированных почасовых объемах своего потребления в день Х (под датой Х понимается дата поставки электроэнергии) посредством электронной почты или факсимильной связи с последующим подтверждением путем направлении письменной заявки не позднее 10 часов Х-3 (Приложение №1а).  В случае непредставления Абонентом такой корректировки, почасовые объемы потребления Абонента считаются равными объемам почасового потребления, указанным в действующем Приложении №1а к настоящему договору.</t>
  </si>
  <si>
    <t>3. Порядок расчетов.</t>
  </si>
  <si>
    <t xml:space="preserve">3.1. Расчеты Абонента с Поставщиком за поставленную электрическую энергию (мощность) осуществляются на основании показаний приборов учета, установленных в месте, указанном в приложении №3 к настоящему договору, и допущенных в эксплуатацию в качестве коммерческих (приложение №3 к настоящему договору). </t>
  </si>
  <si>
    <t>3.2. По состоянию на последнее число отчётного месяца составляется акт приема-подачи электрической энергии, который в течение пяти дней подписывается Сторонами. Поставщик составляет акт приема-подачи электрической энергии по фактическим показаниям приборов учета. Договорной объем потребления электрической энергии (мощности) по настоящему договору с помесячной и почасовой детализацией по каждой точке поставки устанавливается в Приложении №1 и Приложении № 1а к настоящему договору либо в соответствии с п. 2.4.5. корректировки договорного объема  потребления электрической энергии (мощности) на предстоящий месяц.</t>
  </si>
  <si>
    <t>Подписанный Поставщиком акт приема-подачи электрической энергии направляется Абоненту, который обязан подписать указанный акт в течение 3-х дней с момента его получения. При непредставлении Абонентом подписанного с его стороны акта приёма-подачи электрической энергии или мотивированных возражений в течение 10 дней с момента получения, акт приёма-подачи электрической энергии считается акцептованным Абонентом, а обязательства Поставщика по поставке электрической энергии (мощности) считаются исполненными в расчётном периоде надлежащим образом и в объёме, указанном в акте приема-подачи электрической энергии.</t>
  </si>
  <si>
    <t>3.3. В случае если Абонент не согласен с осуществлённым Поставщиком расчётом количества потреблённой электрической энергии, он обязан подписать акт приема-подачи электрической энергии, переданный Поставщиком, и вправе представить мотивированные возражения. До урегулирования сторонами разногласий или принятия решения арбитражным судом Абонент оплачивает количество электрической энергии согласно данных акта приёма-подачи электрической энергии. Несогласие с количеством электрической энергии, указанным в акте приёма-подачи электрической энергии не освобождает Абонента от обязанности оплатить стоимость электрической энергии на основании данного акта.</t>
  </si>
  <si>
    <t xml:space="preserve">3.4. Оплата электрической энергии (мощности) производится Абонентом по тарифам тарифного меню, утверждённого Региональной службой по тарифам Ростовской области (РСТ) и по свободным (нерегулируемым) ценам в соответствии с Правилами розничных рынков. Конкретный вид тарифа, в соответствии с которым Абонент намерен оплачивать электрическую энергию (мощность), выбирается Абонентом самостоятельно в соответствии с действующим законодательством и согласовывается с Поставщиком путём направления Поставщику соответствующей заявки (проекта дополнительного соглашения к настоящему договору). Согласование ставки выбранного Абонентом тарифа направляется Абоненту в течение трёх дней за подписью уполномоченного лица Поставщика, скреплённой печатью Поставщика. В случае непредставления Абонентом предложений о выборе конкретного вида тарифа, при расчётах с Абонентом применяется тариф по выбору Поставщика из тарифного меню, утверждённого РСТ, соответствующий категорийности электрических установок Абонента. </t>
  </si>
  <si>
    <t>3.5.Расчет за поставленную электрическую энергию (мощность) осуществляется Абонентом не позднее пяти банковских дней с момента выставления Поставщиком счета-фактуры</t>
  </si>
  <si>
    <t xml:space="preserve">3.6. При нарушении Абонентом сроков оплаты электрической энергии (мощности), предусмотренных п.п. 3.5. настоящего договора Поставщик вправе ограничить или прекратить подачу электрической энергии Абоненту с соответствующим его уведомлением за 3 дня до момента предполагаемого ограничения (прекращения) подачи энергоресурсов. Возобновление подачи электрической энергии Поставщик производит только после погашения существующей задолженности по оплате, а также оплаты услуг повторного подключения согласно стоимости, указанной в утверждённой Поставщиком калькуляции, предоставляемой Абоненту перед новым подключением. </t>
  </si>
  <si>
    <t xml:space="preserve">3.7. Поставщик изменяет ставку тарифа на оплату электрической энергии (мощности) в одностороннем порядке без согласования с Абонентом в случае утверждения новых тарифов. </t>
  </si>
  <si>
    <t>3.8. При временном нарушении учета электроэнергии по вине Поставщика, расчет за потреблённую электрическую энергию производится в соответствии с данными планового потребления Абонента, указанными в «Объёмах электрической энергии и мощности» (приложение № 1 к настоящему договору) за весь период нарушения учёта. После восстановления учёта электрической энергии Поставщик осуществляет перерасчёт стоимости потреблённой Абонентом электрической энергии исходя из данных суточного потребления Абонента в календарном месяце, следующем за месяцем восстановления учета электроэнергии. Перерасчет осуществляется по тарифу, действующему в период нарушения учёта электрической энергии.</t>
  </si>
  <si>
    <t xml:space="preserve">При нарушении учета по вине Абонента или в результате самовольного присоединения Абонентом дополнительной мощности свыше разрешенной, расчет за потреблённую электрическую энергию производится исходя из работы энергоустановок Абонента полной мощностью из расчёта 24 часа их работы в сутки за весь период допущенного нарушения, начиная со дня последней замены приборов учета электрической энергии или проверки схемы включения (в зависимости, что произошло позднее) и до момента обнаружения нарушения, но не более чем за 3 года. </t>
  </si>
  <si>
    <t xml:space="preserve">При нарушении Абонентом срока замены (ремонта) прибора учёта электрической энергии, установленного п. 2.3.12. настоящего договора, расчет за потреблённую электрическую энергию производится исходя из работы энергоустановок Абонента полной мощностью из расчёта 24 часов их работы в сутки, начиная с первого дня просрочки замены (ремонта) прибора учета электрической энергии и до момента подписания сторонами акта о приёмке заменённого (отремонтированного) прибора учёта в эксплуатацию. </t>
  </si>
  <si>
    <t>4. Условия поставки электрической энергии и мощности</t>
  </si>
  <si>
    <t>4.1. Объём потребления электрической энергии и мощности на следующий год определяется путём подписания Сторонами не позднее 5 мая текущего года новых «Объёмов электрической энергии и мощности» (приложение № 1 к настоящему договору) на основании данных, указанных в заявке Абонента. В случае несогласования Сторонами новых  «Объёмов электрической энергии и мощности» (приложение № 1 к настоящему договору), величина потребления в следующем году определяется действующими «Объёмами электрической энергии и мощности» (приложение № 1 к настоящему договору), подписанному на текущий год.</t>
  </si>
  <si>
    <t>4.2. Техническая характеристика электроустановок Абонента совместно с субабонентами оформляется актом проверки электрической установки, присоединенной к электросети Поставщика (приложение № 6 к настоящему договору).</t>
  </si>
  <si>
    <t>4.3. В случае установки расчетных электросчетчиков не на границе балансовой принадлежности электросети, технологический расход на передачу по электросетям на участке сети от границы до места установки расчетных электросчетчиков относится на счет организации, на балансе которой находится указанный участок сети. Доля технологического расхода электрической энергии (в процентах) в сетях на участке от места установки расчетных электросчетчиков до границы балансовой принадлежности сети определяется расчетным путем совместно с Поставщиком и Абонентом и указывается в акте проверки электрических установок Абонента (приложение № 6 к настоящему договору). В этом случае количество и стоимость поданной электроэнергии корректируется на величину технологического расхода  электроэнергии, возникающего на участке сети от границы балансовой принадлежности до места нахождения прибора учета.</t>
  </si>
  <si>
    <t xml:space="preserve">4.4. Приборы учета электроэнергии, устанавливаемые у Абонента, должны соответствовать нормативам, утвержденным законодательством РФ для данной категории потребителей. </t>
  </si>
  <si>
    <t>В случае если у Абонента  установлены приборы учета электроэнергии, по которым нет возможности определять почасовой объем  электроэнергии, допускается временно определять почасовой объем потребления расчетным способом, при предоставлении Абонентом Поставщику согласованных объемов потребления, в соответствии с п. 2.3.13. настоящего договора и Правилами розничных рынков.</t>
  </si>
  <si>
    <t>5. Ответственность Сторон.</t>
  </si>
  <si>
    <t>5.1. Абонент обязан возместить Поставщику его убытки, причинённые в результате аварийных ситуаций на энергетических сетях Абонента.</t>
  </si>
  <si>
    <t>5.2. Поставщик не несет ответственности за действия персонала Абонента, повлекшие ненадлежащее либо неполное потребление электрической энергии. Абонент возмещает все расходы, понесённые Поставщиком при ликвидации аварий на электрических сетях Абонента. Поставщик не несет ответственности за качество и количество электроэнергии и мощности, передаваемых по сетям организаций, указанных в приложении №3 к настоящему договору в сети Абонента, за исключением сетей ООО «Ростсельмашэнерго».</t>
  </si>
  <si>
    <t>5.3. За подключение субабонентов или собственных объектов сверх разрешенной мощности без разрешения Поставщика, Абонент уплачивает Поставщику штраф в размере 5% от стоимости фактически потреблённого Абонентом объёма электрической энергии, начиная с момента последней проверки Поставщиком электрических установок Абонента и до момента обнаружения Поставщиком несанкционированного подключения.</t>
  </si>
  <si>
    <t>5.4. В случае просрочки оплаты электрической энергии Абонент уплачивает Поставщику пеню в размере 0,03% от суммы долга за каждый календарный день просрочки.</t>
  </si>
  <si>
    <t>5.5. При наступлении форс-мажорных обстоятельств, Стороны освобождаются от своих обязательств по настоящему договору до окончания указанных обстоятельств, если сторона, для которой они наступили, в течение 5 (пяти) дней в письменной форме уведомляет другую сторону о причинах невыполнения договора с представлением подтверждающих документов, заверенных торгово-промышленной палатой. Под форс-мажорными обстоятельствами следует понимать обстоятельства непреодолимой силы или чрезвычайного характера, которые стороны не могли предвидеть и предотвратить, в частности: землетрясения, наводнения, пожары стихийные бедствия, военные действия. В этом случае договор считается продленным на период действия форс-мажорных обстоятельств.</t>
  </si>
  <si>
    <t>В случае если форс-мажорные обстоятельства будут продолжаться свыше 3-х месяцев, любая из Сторон вправе в одностороннем порядке расторгнуть договор без возмещения другой Стороне убытков.</t>
  </si>
  <si>
    <t xml:space="preserve">5.6. При отклонении фактического потребления электрической энергии и мощности Абонента от установленного в Приложении № 1 и Приложении №1а к настоящему договору, за всю величину допущенного превышения (недобора) электрической энергии и мощности, Абонент возмещает Поставщику понесенные им расходы в связи с обеспечением подачи энергии в необусловленном договором количестве, рассчитанные на основании показаний приборов учёта и отражённые в акте приёма-подачи электрической энергии, подписываемом обеими Сторонами. Стоимость отклонений определяется Поставщиком в соответствии с Правилами розничных рынков, действующим законодательством РФ или соглашением Сторон. </t>
  </si>
  <si>
    <r>
      <t>6. Заключительные положения</t>
    </r>
    <r>
      <rPr>
        <sz val="11"/>
        <rFont val="Arial"/>
        <family val="2"/>
      </rPr>
      <t>.</t>
    </r>
  </si>
  <si>
    <t xml:space="preserve">6.1. Споры Сторон, связанные с заключением, изменением, исполнением и расторжением настоящего договора, иные споры разрешаются сторонами путем переговоров. При недостижении согласия спор передается на рассмотрение арбитражного суда Ростовской области. </t>
  </si>
  <si>
    <t>6.2. Все изменения и дополнения к настоящему договору осуществляются путем заключения дополнительных соглашений, являющихся неотъемлемой частью настоящего договора.</t>
  </si>
  <si>
    <t>6.3. Настоящий договор заключен на срок до 31 декабря 2010г., вступает в силу с момента подписания и считается ежегодно продленным, если за месяц до окончания срока его действия ни одна из Сторон не заявит об отказе от настоящего договора. Если одной из Сторон до окончания срока действия настоящего договора внесено предложение о заключении нового договора, то отношения Сторон до вступления в силу нового договора регулируется раннее заключенным договором.</t>
  </si>
  <si>
    <t>6.4. Договор составляется в двух экземплярах, имеющих одинаковую юридическую силу. Приложения к договору являются его неотъемлемой частью.</t>
  </si>
  <si>
    <t>Приложения к настоящему договору:</t>
  </si>
  <si>
    <r>
      <t xml:space="preserve">«Объём электрической энергии и мощности, поставляемой по настоящему договору» - </t>
    </r>
    <r>
      <rPr>
        <b/>
        <sz val="11"/>
        <rFont val="Arial"/>
        <family val="2"/>
      </rPr>
      <t>приложение № 1</t>
    </r>
  </si>
  <si>
    <r>
      <t>«Полный почасовой график потребления электрической энергии за месяц»</t>
    </r>
    <r>
      <rPr>
        <b/>
        <sz val="11"/>
        <rFont val="Arial"/>
        <family val="2"/>
      </rPr>
      <t xml:space="preserve"> - приложение №1а</t>
    </r>
  </si>
  <si>
    <r>
      <t>«Перечень приборов учёта» -</t>
    </r>
    <r>
      <rPr>
        <b/>
        <sz val="11"/>
        <rFont val="Arial"/>
        <family val="2"/>
      </rPr>
      <t xml:space="preserve"> приложение № 2</t>
    </r>
  </si>
  <si>
    <r>
      <t xml:space="preserve">«Акт разграничения балансовой принадлежности электрических сетей, электроустановок и эксплуатационной ответственности сторон» - </t>
    </r>
    <r>
      <rPr>
        <b/>
        <sz val="11"/>
        <rFont val="Arial"/>
        <family val="2"/>
      </rPr>
      <t xml:space="preserve">приложение № 3 </t>
    </r>
  </si>
  <si>
    <r>
      <t xml:space="preserve">«График ограничений, отключений или снижения уровня надёжности электроснабжения Абонента при проведении плановых работ и работ по ремонту электрооборудования» - </t>
    </r>
    <r>
      <rPr>
        <b/>
        <sz val="11"/>
        <rFont val="Arial"/>
        <family val="2"/>
      </rPr>
      <t>приложение № 4</t>
    </r>
  </si>
  <si>
    <r>
      <t xml:space="preserve">«Условия применения графиков ограничения и временного отключения электрической энергии (мощности), а также использование противоаварийной автоматики при возникновении или угрозе возникновения аварии в работе систем энергоснабжения» - </t>
    </r>
    <r>
      <rPr>
        <b/>
        <sz val="11"/>
        <rFont val="Arial"/>
        <family val="2"/>
      </rPr>
      <t>приложение № 5</t>
    </r>
  </si>
  <si>
    <r>
      <t xml:space="preserve">«Форма акта проверки электрических установок Абонента» - </t>
    </r>
    <r>
      <rPr>
        <b/>
        <sz val="11"/>
        <rFont val="Arial"/>
        <family val="2"/>
      </rPr>
      <t>приложение № 6</t>
    </r>
  </si>
  <si>
    <r>
      <t xml:space="preserve">«Допустимый расчетный вклад (ДРВ) в значениях показателя качества энергии (ПКЭ)» - </t>
    </r>
    <r>
      <rPr>
        <b/>
        <sz val="11"/>
        <rFont val="Arial"/>
        <family val="2"/>
      </rPr>
      <t>приложение № 7</t>
    </r>
  </si>
  <si>
    <t>ООО «Ростсельмашэнергосбыт», в лице генерального директора Шевякова Сергея Валерьевича, действующего на основании Устава, именуемое в дальнейшем «Поставщик», с одной стороны и ____________________ в лице _____________________, действующего на основании ______________, именуемое в дальнейшем «Абонент», с другой стороны, совместно именуемые «Стороны», заключили настоящий договор о нижеследующем.</t>
  </si>
  <si>
    <t>ООО «Ростсельмашэнергосбыт»</t>
  </si>
  <si>
    <t>344029, г. Ростов-на-Дону, ул. Менжинского, 2С</t>
  </si>
  <si>
    <t>ОГРН 1066166001736</t>
  </si>
  <si>
    <t>Р/с 40702810700000000652</t>
  </si>
  <si>
    <t>в ОАО АКБ «Сельмашбанк» г. Ростов-на-Дону</t>
  </si>
  <si>
    <t>К/с 30101810400000000860</t>
  </si>
  <si>
    <t>БИК 046015860</t>
  </si>
  <si>
    <t>__________________ Е.А. Стажко</t>
  </si>
  <si>
    <t>пос. Сельмаш г. Ростов-на-Дону</t>
  </si>
  <si>
    <t>факс. (863) 250-33-24</t>
  </si>
  <si>
    <t>тел. (863) 250-31-02</t>
  </si>
  <si>
    <t>e-mal: DirRSE@oaorsm.ru</t>
  </si>
  <si>
    <t>информаця о расчете нерегулируемой составляющей в ставке покупки потерь электроэнергии и коэффициента бета (доли покупки потерь по регулируемой цене):</t>
  </si>
  <si>
    <t>равен 0</t>
  </si>
  <si>
    <t>январь</t>
  </si>
  <si>
    <t>октябрь</t>
  </si>
  <si>
    <t>ноябрь</t>
  </si>
  <si>
    <t>декабрь</t>
  </si>
  <si>
    <t>февраль</t>
  </si>
  <si>
    <t>март</t>
  </si>
  <si>
    <t>апрель</t>
  </si>
  <si>
    <t>руб./1 кВтч</t>
  </si>
  <si>
    <r>
      <t>ПОСТАВЩИК</t>
    </r>
    <r>
      <rPr>
        <sz val="9"/>
        <rFont val="Arial"/>
        <family val="2"/>
      </rPr>
      <t xml:space="preserve"> </t>
    </r>
  </si>
  <si>
    <r>
      <t>ИНН 6166055647,</t>
    </r>
    <r>
      <rPr>
        <b/>
        <sz val="9"/>
        <rFont val="Arial"/>
        <family val="2"/>
      </rPr>
      <t xml:space="preserve"> </t>
    </r>
    <r>
      <rPr>
        <sz val="9"/>
        <rFont val="Arial"/>
        <family val="2"/>
      </rPr>
      <t>КПП 616601001</t>
    </r>
  </si>
  <si>
    <t>Стоимость электроэнергии и мощности по свободным ценам (без НДС)</t>
  </si>
  <si>
    <t>Услуги по передаче эл.эн по сетям ОАО «Ростовэнерго» (без НДС)</t>
  </si>
  <si>
    <t>Услуги ОАО «АТС» (без НДС)</t>
  </si>
  <si>
    <t>Услуги ЗАО «ЦФР» (без НДС)</t>
  </si>
  <si>
    <t>Сбытовая надбавка Поставщика (без НДС)</t>
  </si>
  <si>
    <t>Итого стоимость потерь (без НДС)</t>
  </si>
  <si>
    <t>май</t>
  </si>
  <si>
    <t>июнь</t>
  </si>
  <si>
    <t>июль</t>
  </si>
  <si>
    <t>август</t>
  </si>
  <si>
    <t>сентябрь</t>
  </si>
  <si>
    <t>коэффициент бета (доля покупки потерь по регулируемой цене):</t>
  </si>
  <si>
    <t>%</t>
  </si>
  <si>
    <t>до 750 кВа НН</t>
  </si>
  <si>
    <t>до 750 кВа СН2</t>
  </si>
  <si>
    <t>до 750 кВа ВН</t>
  </si>
  <si>
    <t>Бюджетные организации</t>
  </si>
  <si>
    <t>Свыше 750 кВа НН</t>
  </si>
  <si>
    <t>Свыше 750 кВа СН2</t>
  </si>
  <si>
    <t>Свыше 750 кВа ВН</t>
  </si>
  <si>
    <t>итого:</t>
  </si>
  <si>
    <t>нерегулируемая составляющая (по условиям, определенных законодательством Российской Федерации)</t>
  </si>
  <si>
    <t>СН2</t>
  </si>
  <si>
    <t>НН</t>
  </si>
  <si>
    <t>- тариф на услуги по передаче электроэнергии составляет  (при расчете окончательной стоимости услуг по передаче электроэнергии):</t>
  </si>
  <si>
    <t>вид цены на электрическую энергию</t>
  </si>
  <si>
    <t>форму оплаты</t>
  </si>
  <si>
    <t>формы обеспечения исполнения обязательств сторон по договору</t>
  </si>
  <si>
    <t>зону обслуживания</t>
  </si>
  <si>
    <t>условия расторжения договора</t>
  </si>
  <si>
    <t>ответственность сторон</t>
  </si>
  <si>
    <t>перечень лицензий на осуществление соответствующего вида деятельности</t>
  </si>
  <si>
    <t>банковские реквизиты</t>
  </si>
  <si>
    <t>1 год с пролонгацией</t>
  </si>
  <si>
    <t>переменная</t>
  </si>
  <si>
    <t>по соглашению Сторон, по истечению срока действия</t>
  </si>
  <si>
    <t>согласно законодательству РФ</t>
  </si>
  <si>
    <t>безналичный расчет</t>
  </si>
  <si>
    <t>не лицензируется</t>
  </si>
  <si>
    <t>344029, г. Ростов-на-Дону, ул. Менжинского, 2С, тел. (863) 250-31-02, факс. (863) 250-33-24, e-mal: DirRSE@oaorsm.ru</t>
  </si>
  <si>
    <t>Раскрытие информации ООО "Ростсельмашэнергосбыт" согласно постановлению Правительства РФ от 21 января 2004 г. №24</t>
  </si>
  <si>
    <t>цена на электрическую энергию в 2011 г., руб./1 кВтч расчитывается как сумма:</t>
  </si>
  <si>
    <t>Информация предоставляется в течение 7 дней со дня поступления соответствующего письменного запроса.</t>
  </si>
  <si>
    <t>ООО "Ростсельмашэнерго"</t>
  </si>
  <si>
    <t>кВтч</t>
  </si>
  <si>
    <t>кВт</t>
  </si>
  <si>
    <t>2009 г.</t>
  </si>
  <si>
    <t xml:space="preserve">      Объем  фактического  полезного  отпуска электроэнергии  и  мощности в  разрезе  территориальных  сетевых  организаций  по    уровням     напряжения      </t>
  </si>
  <si>
    <t>Тариф</t>
  </si>
  <si>
    <t>одноставочный</t>
  </si>
  <si>
    <t>Раздел I. Общие экономические показатели</t>
  </si>
  <si>
    <t>Код по ОКЕИ: тысяча рублей - 384</t>
  </si>
  <si>
    <t>№ п.п.</t>
  </si>
  <si>
    <t>Наименование показателей</t>
  </si>
  <si>
    <t>№ строки</t>
  </si>
  <si>
    <t>за отчетный  период с начала года</t>
  </si>
  <si>
    <t>за соответствующий период прошлого года</t>
  </si>
  <si>
    <t>А</t>
  </si>
  <si>
    <t>Б</t>
  </si>
  <si>
    <t>В</t>
  </si>
  <si>
    <t>1</t>
  </si>
  <si>
    <t>2</t>
  </si>
  <si>
    <t>Отгружено товаров собственного производства, выполнено работ и  услуг собственными силами  (без НДС, акцизов и других аналогичных платежей)</t>
  </si>
  <si>
    <t>Продано товаров несобственного производства (без НДС, акцизов и других аналогичных платежей)</t>
  </si>
  <si>
    <t>3</t>
  </si>
  <si>
    <t>Расходы на приобретение товаров для перепродажи</t>
  </si>
  <si>
    <t>4</t>
  </si>
  <si>
    <t>Остатки товаров для перепродажи:</t>
  </si>
  <si>
    <t>4.1</t>
  </si>
  <si>
    <t>на начало отчетного периода</t>
  </si>
  <si>
    <t>4.2</t>
  </si>
  <si>
    <t>на конец отчетного периода</t>
  </si>
  <si>
    <t>5</t>
  </si>
  <si>
    <t>Расходы на приобретение сырья, материалов, покупных полуфабрикатов и комплектующих изделий для производства и продажи продукции (товаров, работ, услуг), из них:</t>
  </si>
  <si>
    <t>5.1</t>
  </si>
  <si>
    <t>импортные сырье, материалы, покупные изделия</t>
  </si>
  <si>
    <t>5.2</t>
  </si>
  <si>
    <t xml:space="preserve">газ природный (естественный) </t>
  </si>
  <si>
    <t>5.3</t>
  </si>
  <si>
    <t>расходы на транспортировку, хранение и доставку грузов, осуществляемые магистральным грузовым железнодорожным транспортом</t>
  </si>
  <si>
    <t>6</t>
  </si>
  <si>
    <t>Расходы на приобретение топлива, в том числе:</t>
  </si>
  <si>
    <t>6.1</t>
  </si>
  <si>
    <t>продукты нефтепереработки</t>
  </si>
  <si>
    <t>6.2</t>
  </si>
  <si>
    <t>газ природный (естественный)</t>
  </si>
  <si>
    <t>6.3</t>
  </si>
  <si>
    <t>уголь</t>
  </si>
  <si>
    <t>6.4</t>
  </si>
  <si>
    <t>другие виды топлива</t>
  </si>
  <si>
    <t>6.4.1</t>
  </si>
  <si>
    <t>Добавить вид топлива</t>
  </si>
  <si>
    <t>7</t>
  </si>
  <si>
    <t>Расходы на энергию, в том числе:</t>
  </si>
  <si>
    <t>7.1</t>
  </si>
  <si>
    <t>электрическая энергия, из нее</t>
  </si>
  <si>
    <t>7.1.1</t>
  </si>
  <si>
    <t xml:space="preserve"> электрическая энергия, приобретенная на оптовом рынке электрической энергии (мощности)</t>
  </si>
  <si>
    <t>7.2</t>
  </si>
  <si>
    <t>тепловая энергия</t>
  </si>
  <si>
    <t>8</t>
  </si>
  <si>
    <t>Расходы на воду</t>
  </si>
  <si>
    <t>9</t>
  </si>
  <si>
    <t>Покупная стоимость сырья, материалов, комплектующих изделий, приобретенных для производства продукции, но проданных на сторону без переработки (обработки)</t>
  </si>
  <si>
    <t>10</t>
  </si>
  <si>
    <t>Остатки сырья, материалов, топлива, покупных полуфабрикатов, комплектующих изделий на складе для производства продукции (товаров, работ, услуг):</t>
  </si>
  <si>
    <t>10.1</t>
  </si>
  <si>
    <t>10.2</t>
  </si>
  <si>
    <t>11</t>
  </si>
  <si>
    <t>Отчисления на рекультивацию земель</t>
  </si>
  <si>
    <t>12</t>
  </si>
  <si>
    <t>Затраты на оплату труда, из них:</t>
  </si>
  <si>
    <t>12.1</t>
  </si>
  <si>
    <t>оплата учебных отпусков</t>
  </si>
  <si>
    <t>13</t>
  </si>
  <si>
    <t>Единый социальный налог</t>
  </si>
  <si>
    <t>14</t>
  </si>
  <si>
    <t>Амортизация основных средств</t>
  </si>
  <si>
    <t>15</t>
  </si>
  <si>
    <t>Амортизация нематериальных активов</t>
  </si>
  <si>
    <t>16</t>
  </si>
  <si>
    <t>Арендная плата</t>
  </si>
  <si>
    <t>17</t>
  </si>
  <si>
    <t>Вознаграждения за изобретения и рационализаторские предложения</t>
  </si>
  <si>
    <t>18</t>
  </si>
  <si>
    <t>Обязательные страховые платежи</t>
  </si>
  <si>
    <t>19</t>
  </si>
  <si>
    <t>Добровольные страховые платежи</t>
  </si>
  <si>
    <t>20</t>
  </si>
  <si>
    <t>Представительские расходы</t>
  </si>
  <si>
    <t>21</t>
  </si>
  <si>
    <t>Суточные и подъемные</t>
  </si>
  <si>
    <t>22</t>
  </si>
  <si>
    <t>Налоги и сборы, включаемые в себестоимость продукции (работ, услуг) (без единого социального налога), из них:</t>
  </si>
  <si>
    <t>22.1</t>
  </si>
  <si>
    <t>налог на добычу полезных ископаемых</t>
  </si>
  <si>
    <t>22.2</t>
  </si>
  <si>
    <t>земельный налог</t>
  </si>
  <si>
    <t>22.3</t>
  </si>
  <si>
    <t>водный налог</t>
  </si>
  <si>
    <t>23</t>
  </si>
  <si>
    <t>Отчислено в резерв предстоящих расходов на ремонт основных средств</t>
  </si>
  <si>
    <t>24</t>
  </si>
  <si>
    <t>Расходы по оплате работ и услуг сторонних организаций, из них:</t>
  </si>
  <si>
    <t>24.1</t>
  </si>
  <si>
    <t>по транспортировке грузов, в том числе:</t>
  </si>
  <si>
    <t>24.1.1</t>
  </si>
  <si>
    <t>оплата услуг магистрального грузового железнодорожного транспорта (без расходов, указанных по строке 09)</t>
  </si>
  <si>
    <t>24.2</t>
  </si>
  <si>
    <t>строительного характера</t>
  </si>
  <si>
    <t>24.3</t>
  </si>
  <si>
    <t>сельскохозяйственных услуг (кроме ветеринарных)</t>
  </si>
  <si>
    <t>24.4</t>
  </si>
  <si>
    <t>прочих услуг производственного характера</t>
  </si>
  <si>
    <t>25</t>
  </si>
  <si>
    <t>Плата за древесину, отпускаемую на корню</t>
  </si>
  <si>
    <t>26</t>
  </si>
  <si>
    <t>Другие расходы</t>
  </si>
  <si>
    <t>26.1</t>
  </si>
  <si>
    <t>Добавить расход</t>
  </si>
  <si>
    <t>27</t>
  </si>
  <si>
    <t>Остаток готовой продукции:</t>
  </si>
  <si>
    <t>27.1</t>
  </si>
  <si>
    <t>27.2</t>
  </si>
  <si>
    <t>28</t>
  </si>
  <si>
    <t>Остаток  незавершенного производства:</t>
  </si>
  <si>
    <t>28.1</t>
  </si>
  <si>
    <t>28.2</t>
  </si>
  <si>
    <t>29</t>
  </si>
  <si>
    <t>Остаток расходов будущих периодов:</t>
  </si>
  <si>
    <t>29.1</t>
  </si>
  <si>
    <t>29.2</t>
  </si>
  <si>
    <t>30</t>
  </si>
  <si>
    <t>Остаток резервов предстоящих расходов:</t>
  </si>
  <si>
    <t>30.1</t>
  </si>
  <si>
    <t>30.2</t>
  </si>
  <si>
    <t>Справочно</t>
  </si>
  <si>
    <t>31</t>
  </si>
  <si>
    <t xml:space="preserve">Использовано резервных отчислений на ремонт основных средств </t>
  </si>
  <si>
    <t>32</t>
  </si>
  <si>
    <t>Стоимость неоплачиваемого переработанного сырья заказчика (давальческого)</t>
  </si>
  <si>
    <t>33</t>
  </si>
  <si>
    <t>Налог на добавленную стоимость, начисленный в отчетном периоде</t>
  </si>
  <si>
    <t>34</t>
  </si>
  <si>
    <t>Субсидии из бюджета, связанные с текущим производством, в том числе:</t>
  </si>
  <si>
    <t>34.1</t>
  </si>
  <si>
    <t>на покрытие убытков организаций, возникающих при продаже товаров (работ, услуг)</t>
  </si>
  <si>
    <t>35</t>
  </si>
  <si>
    <t>Налог на добавленную стоимость, подлежащий перечислению в бюджет в отчетном периоде</t>
  </si>
  <si>
    <t>36</t>
  </si>
  <si>
    <t>Единый налог на вмененный доход</t>
  </si>
  <si>
    <t>37</t>
  </si>
  <si>
    <t>Контрольная сумма строк с 1 по 66</t>
  </si>
  <si>
    <t>Ф №5-3 Сведения о затратах на производство и продажу продукции</t>
  </si>
  <si>
    <t>Информация на сайте в разделе "Отчетность"</t>
  </si>
  <si>
    <t>Постановлением РСТ РО от 12.05.2011 г. №10/1 с 1 мая 2011 г. введены новые ставки на услуги по передачи электроэнергии (мощности):</t>
  </si>
  <si>
    <t>нет</t>
  </si>
  <si>
    <r>
      <t>ИНН 6166055647,</t>
    </r>
    <r>
      <rPr>
        <b/>
        <i/>
        <sz val="9"/>
        <rFont val="Times New Roman"/>
        <family val="1"/>
      </rPr>
      <t xml:space="preserve"> </t>
    </r>
    <r>
      <rPr>
        <i/>
        <sz val="9"/>
        <rFont val="Times New Roman"/>
        <family val="1"/>
      </rPr>
      <t>КПП 616601001</t>
    </r>
  </si>
  <si>
    <t>Раскрытие информации ООО "Ростсельмашэнерго" согласно постановлению Правительства РФ от 21 января 2004 г. №24</t>
  </si>
  <si>
    <t>-о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</si>
  <si>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 условиях, на которых осуществляется поставка регулируемых товаров (работ, услуг) субъектами естественных монополий</t>
  </si>
  <si>
    <t>-основных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 о балансе электрической энергии и мощности, о затратах на оплату потерь, о техническом состоянии сетей;</t>
  </si>
  <si>
    <t>-о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t>
  </si>
  <si>
    <t>-порядке выполнения технологических, технических и других мероприятий, связанных с технологическим присоединением к электрическим сетям;</t>
  </si>
  <si>
    <t>-инвестиционных программах (о проектах инвестиционных программ) и отчетах об их реализации;</t>
  </si>
  <si>
    <t>Подробная информация за 2009-2011 гг.об:</t>
  </si>
  <si>
    <t>размещена на сайте  www.rsmenergo.ru</t>
  </si>
  <si>
    <t>Более подробная информация за 2009-2011 гг. размещена на сайте www.rsmenergo.ru</t>
  </si>
  <si>
    <t>-способах приобретения, стоимости и объемах товаров, необходимых для оказания услуг по передаче электроэнергии;</t>
  </si>
  <si>
    <t xml:space="preserve">- годовая финансовая (бухгалтерская) отчетность,аудиторское заключение 
- структура и объем затрат на производство и реализацию товаров (работ, услуг);
- 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 отчет о вводе активов в течение года, в том числе за счет переоценки, модернизации, реконструкции, строительства и приобретения нового оборудования.
</t>
  </si>
  <si>
    <t>информация о деятельности энергосбытовой организации, в том числе:</t>
  </si>
  <si>
    <t>информация о  поставщике, место нахождения, почтовый адрес, телефоны, факс, адрес электронной почты</t>
  </si>
  <si>
    <t>Факт мая 2011г.</t>
  </si>
  <si>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май</t>
    </r>
    <r>
      <rPr>
        <sz val="10"/>
        <color indexed="8"/>
        <rFont val="Times New Roman"/>
        <family val="1"/>
      </rPr>
      <t xml:space="preserve"> </t>
    </r>
    <r>
      <rPr>
        <b/>
        <sz val="10"/>
        <color indexed="8"/>
        <rFont val="Times New Roman"/>
        <family val="1"/>
      </rPr>
      <t xml:space="preserve">2011г. </t>
    </r>
    <r>
      <rPr>
        <sz val="10"/>
        <color indexed="8"/>
        <rFont val="Times New Roman"/>
        <family val="1"/>
      </rPr>
      <t xml:space="preserve">составляет: </t>
    </r>
  </si>
  <si>
    <r>
      <t xml:space="preserve">корректировка за май </t>
    </r>
    <r>
      <rPr>
        <b/>
        <sz val="10"/>
        <color indexed="8"/>
        <rFont val="Times New Roman"/>
        <family val="1"/>
      </rPr>
      <t>Кмай</t>
    </r>
  </si>
  <si>
    <r>
      <t xml:space="preserve">НН:   </t>
    </r>
    <r>
      <rPr>
        <b/>
        <sz val="10"/>
        <rFont val="Times New Roman"/>
        <family val="1"/>
      </rPr>
      <t>397,481</t>
    </r>
    <r>
      <rPr>
        <sz val="10"/>
        <color indexed="8"/>
        <rFont val="Times New Roman"/>
        <family val="1"/>
      </rPr>
      <t xml:space="preserve"> </t>
    </r>
    <r>
      <rPr>
        <b/>
        <sz val="10"/>
        <color indexed="8"/>
        <rFont val="Times New Roman"/>
        <family val="1"/>
      </rPr>
      <t>коп/кВтч</t>
    </r>
    <r>
      <rPr>
        <sz val="10"/>
        <color indexed="8"/>
        <rFont val="Times New Roman"/>
        <family val="1"/>
      </rPr>
      <t>.</t>
    </r>
  </si>
  <si>
    <r>
      <t xml:space="preserve">СН2: </t>
    </r>
    <r>
      <rPr>
        <b/>
        <sz val="10"/>
        <rFont val="Times New Roman"/>
        <family val="1"/>
      </rPr>
      <t>353,518</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</si>
  <si>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ВН:  </t>
    </r>
    <r>
      <rPr>
        <b/>
        <sz val="10"/>
        <color indexed="8"/>
        <rFont val="Times New Roman"/>
        <family val="1"/>
      </rPr>
      <t>337,493</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</si>
  <si>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t>Факт июня 2011г.</t>
  </si>
  <si>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июнь</t>
    </r>
    <r>
      <rPr>
        <sz val="10"/>
        <color indexed="8"/>
        <rFont val="Times New Roman"/>
        <family val="1"/>
      </rPr>
      <t xml:space="preserve"> </t>
    </r>
    <r>
      <rPr>
        <b/>
        <sz val="10"/>
        <color indexed="8"/>
        <rFont val="Times New Roman"/>
        <family val="1"/>
      </rPr>
      <t xml:space="preserve">2011г. </t>
    </r>
    <r>
      <rPr>
        <sz val="10"/>
        <color indexed="8"/>
        <rFont val="Times New Roman"/>
        <family val="1"/>
      </rPr>
      <t xml:space="preserve">составляет: </t>
    </r>
  </si>
  <si>
    <t>     для потребителей, рассчитывающихся по одноставочному тарифу стоимость за июнь составила:</t>
  </si>
  <si>
    <t>     для потребителей, рассчитывающихся по одноставочному тарифу стоимость за май составила:</t>
  </si>
  <si>
    <t>     для потребителей, рассчитывающихся по одноставочному тарифу стоимость за апрель составила:</t>
  </si>
  <si>
    <r>
      <t xml:space="preserve">НН:  </t>
    </r>
    <r>
      <rPr>
        <b/>
        <sz val="10"/>
        <color indexed="8"/>
        <rFont val="Times New Roman"/>
        <family val="1"/>
      </rPr>
      <t>404,313</t>
    </r>
    <r>
      <rPr>
        <sz val="10"/>
        <color indexed="8"/>
        <rFont val="Times New Roman"/>
        <family val="1"/>
      </rPr>
      <t xml:space="preserve"> </t>
    </r>
    <r>
      <rPr>
        <b/>
        <sz val="10"/>
        <color indexed="8"/>
        <rFont val="Times New Roman"/>
        <family val="1"/>
      </rPr>
      <t>коп/кВтч</t>
    </r>
    <r>
      <rPr>
        <sz val="10"/>
        <color indexed="8"/>
        <rFont val="Times New Roman"/>
        <family val="1"/>
      </rPr>
      <t>.</t>
    </r>
  </si>
  <si>
    <r>
      <t xml:space="preserve">СН2: </t>
    </r>
    <r>
      <rPr>
        <b/>
        <sz val="10"/>
        <rFont val="Times New Roman"/>
        <family val="1"/>
      </rPr>
      <t>360,350</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</si>
  <si>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ВН:  </t>
    </r>
    <r>
      <rPr>
        <b/>
        <sz val="10"/>
        <color indexed="8"/>
        <rFont val="Times New Roman"/>
        <family val="1"/>
      </rPr>
      <t>344,325</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</si>
  <si>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t>Факт июля 2011г.</t>
  </si>
  <si>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июль</t>
    </r>
    <r>
      <rPr>
        <sz val="10"/>
        <color indexed="8"/>
        <rFont val="Times New Roman"/>
        <family val="1"/>
      </rPr>
      <t xml:space="preserve"> </t>
    </r>
    <r>
      <rPr>
        <b/>
        <sz val="10"/>
        <color indexed="8"/>
        <rFont val="Times New Roman"/>
        <family val="1"/>
      </rPr>
      <t xml:space="preserve">2011г. </t>
    </r>
    <r>
      <rPr>
        <sz val="10"/>
        <color indexed="8"/>
        <rFont val="Times New Roman"/>
        <family val="1"/>
      </rPr>
      <t xml:space="preserve">составляет: </t>
    </r>
  </si>
  <si>
    <t>     для потребителей, рассчитывающихся по одноставочному тарифу стоимость за июль составила:</t>
  </si>
  <si>
    <r>
      <t xml:space="preserve">ВН:  </t>
    </r>
    <r>
      <rPr>
        <b/>
        <sz val="10"/>
        <color indexed="8"/>
        <rFont val="Times New Roman"/>
        <family val="1"/>
      </rPr>
      <t>336,377</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</si>
  <si>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СН2: </t>
    </r>
    <r>
      <rPr>
        <b/>
        <sz val="10"/>
        <rFont val="Times New Roman"/>
        <family val="1"/>
      </rPr>
      <t>352,402</t>
    </r>
    <r>
      <rPr>
        <sz val="10"/>
        <color indexed="8"/>
        <rFont val="Times New Roman"/>
        <family val="1"/>
      </rPr>
      <t xml:space="preserve"> </t>
    </r>
    <r>
      <rPr>
        <b/>
        <sz val="10"/>
        <color indexed="8"/>
        <rFont val="Times New Roman"/>
        <family val="1"/>
      </rPr>
      <t>коп/кВтч</t>
    </r>
    <r>
      <rPr>
        <sz val="10"/>
        <color indexed="8"/>
        <rFont val="Times New Roman"/>
        <family val="1"/>
      </rPr>
      <t xml:space="preserve">, </t>
    </r>
  </si>
  <si>
    <r>
      <t xml:space="preserve">НН:  </t>
    </r>
    <r>
      <rPr>
        <b/>
        <sz val="10"/>
        <color indexed="8"/>
        <rFont val="Times New Roman"/>
        <family val="1"/>
      </rPr>
      <t>396,365</t>
    </r>
    <r>
      <rPr>
        <sz val="10"/>
        <color indexed="8"/>
        <rFont val="Times New Roman"/>
        <family val="1"/>
      </rPr>
      <t xml:space="preserve"> </t>
    </r>
    <r>
      <rPr>
        <b/>
        <sz val="10"/>
        <color indexed="8"/>
        <rFont val="Times New Roman"/>
        <family val="1"/>
      </rPr>
      <t>коп/кВтч</t>
    </r>
    <r>
      <rPr>
        <sz val="10"/>
        <color indexed="8"/>
        <rFont val="Times New Roman"/>
        <family val="1"/>
      </rPr>
      <t>.</t>
    </r>
  </si>
  <si>
    <t>Факт августа 2011г.</t>
  </si>
  <si>
    <r>
      <t xml:space="preserve">Фактическая нерегулируемая цена на </t>
    </r>
    <r>
      <rPr>
        <i/>
        <u val="single"/>
        <sz val="10"/>
        <color indexed="8"/>
        <rFont val="Times New Roman"/>
        <family val="1"/>
      </rPr>
      <t>электрическую энергию</t>
    </r>
    <r>
      <rPr>
        <sz val="10"/>
        <color indexed="8"/>
        <rFont val="Times New Roman"/>
        <family val="1"/>
      </rPr>
      <t xml:space="preserve"> </t>
    </r>
    <r>
      <rPr>
        <i/>
        <u val="single"/>
        <sz val="10"/>
        <color indexed="8"/>
        <rFont val="Times New Roman"/>
        <family val="1"/>
      </rPr>
      <t xml:space="preserve">(мощность) </t>
    </r>
    <r>
      <rPr>
        <sz val="10"/>
        <color indexed="8"/>
        <rFont val="Times New Roman"/>
        <family val="1"/>
      </rPr>
      <t xml:space="preserve">за </t>
    </r>
    <r>
      <rPr>
        <b/>
        <sz val="10"/>
        <color indexed="8"/>
        <rFont val="Times New Roman"/>
        <family val="1"/>
      </rPr>
      <t>август</t>
    </r>
    <r>
      <rPr>
        <sz val="10"/>
        <color indexed="8"/>
        <rFont val="Times New Roman"/>
        <family val="1"/>
      </rPr>
      <t xml:space="preserve"> </t>
    </r>
    <r>
      <rPr>
        <b/>
        <sz val="10"/>
        <color indexed="8"/>
        <rFont val="Times New Roman"/>
        <family val="1"/>
      </rPr>
      <t xml:space="preserve">2011г. </t>
    </r>
    <r>
      <rPr>
        <sz val="10"/>
        <color indexed="8"/>
        <rFont val="Times New Roman"/>
        <family val="1"/>
      </rPr>
      <t xml:space="preserve">составляет: </t>
    </r>
  </si>
  <si>
    <r>
      <t xml:space="preserve">корректировка за август </t>
    </r>
    <r>
      <rPr>
        <b/>
        <sz val="10"/>
        <color indexed="8"/>
        <rFont val="Times New Roman"/>
        <family val="1"/>
      </rPr>
      <t>Кавгуст</t>
    </r>
  </si>
  <si>
    <t>Ваш объем ноябрь</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</si>
</sst>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 numFmtId="171" formatCode="0.00000"/>
    <numFmt numFmtId="172" formatCode="0.0000000"/>
    <numFmt numFmtId="173" formatCode="0.00000000"/>
    <numFmt numFmtId="174" formatCode="0.000000000"/>
    <numFmt numFmtId="175" formatCode="0.000000"/>
  </numFmts>
  <fonts count="61">
    <font>
      <sz val="10"/>
      <name val="Arial Cyr"/>
      <family val="0"/>
    </font>
    <font>
      <b/>
      <sz val="10"/>
      <name val="Arial Cyr"/>
      <family val="0"/>
    </font>
    <font>
      <sz val="8"/>
      <name val="Arial Cyr"/>
      <family val="0"/>
    </font>
    <font>
      <b/>
      <sz val="10"/>
      <name val="Arial"/>
      <family val="2"/>
    </font>
    <font>
      <b/>
      <sz val="8"/>
      <name val="Arial"/>
      <family val="2"/>
    </font>
    <font>
      <b/>
      <i/>
      <sz val="10"/>
      <color indexed="8"/>
      <name val="Times New Roman"/>
      <family val="1"/>
    </font>
    <font>
      <sz val="10"/>
      <color indexed="8"/>
      <name val="Times New Roman"/>
      <family val="1"/>
    </font>
    <font>
      <b/>
      <i/>
      <u val="single"/>
      <sz val="10"/>
      <color indexed="8"/>
      <name val="Times New Roman"/>
      <family val="1"/>
    </font>
    <font>
      <b/>
      <sz val="10"/>
      <color indexed="8"/>
      <name val="Times New Roman"/>
      <family val="1"/>
    </font>
    <font>
      <sz val="10"/>
      <name val="Times New Roman"/>
      <family val="1"/>
    </font>
    <font>
      <b/>
      <sz val="10"/>
      <name val="Times New Roman"/>
      <family val="1"/>
    </font>
    <font>
      <i/>
      <u val="single"/>
      <sz val="10"/>
      <color indexed="8"/>
      <name val="Times New Roman"/>
      <family val="1"/>
    </font>
    <font>
      <b/>
      <sz val="12"/>
      <color indexed="8"/>
      <name val="Times New Roman"/>
      <family val="1"/>
    </font>
    <font>
      <b/>
      <i/>
      <sz val="10"/>
      <name val="Times New Roman"/>
      <family val="1"/>
    </font>
    <font>
      <b/>
      <sz val="11"/>
      <name val="Arial"/>
      <family val="2"/>
    </font>
    <font>
      <sz val="12"/>
      <name val="Times New Roman"/>
      <family val="1"/>
    </font>
    <font>
      <b/>
      <sz val="12"/>
      <name val="Times New Roman"/>
      <family val="1"/>
    </font>
    <font>
      <sz val="11"/>
      <name val="Arial"/>
      <family val="2"/>
    </font>
    <font>
      <b/>
      <u val="single"/>
      <sz val="11"/>
      <name val="Arial"/>
      <family val="2"/>
    </font>
    <font>
      <u val="single"/>
      <sz val="11"/>
      <name val="Arial"/>
      <family val="2"/>
    </font>
    <font>
      <b/>
      <sz val="9"/>
      <name val="Arial"/>
      <family val="2"/>
    </font>
    <font>
      <sz val="9"/>
      <name val="Arial"/>
      <family val="2"/>
    </font>
    <font>
      <i/>
      <sz val="10"/>
      <name val="Arial Cyr"/>
      <family val="0"/>
    </font>
    <font>
      <i/>
      <sz val="10"/>
      <name val="Times New Roman"/>
      <family val="1"/>
    </font>
    <font>
      <b/>
      <sz val="12"/>
      <name val="Arial Cyr"/>
      <family val="0"/>
    </font>
    <font>
      <sz val="8"/>
      <name val="Verdana"/>
      <family val="2"/>
    </font>
    <font>
      <b/>
      <sz val="11"/>
      <name val="Tahoma"/>
      <family val="2"/>
    </font>
    <font>
      <sz val="9"/>
      <name val="Tahoma"/>
      <family val="2"/>
    </font>
    <font>
      <b/>
      <sz val="9"/>
      <name val="Tahoma"/>
      <family val="2"/>
    </font>
    <font>
      <sz val="9"/>
      <color indexed="55"/>
      <name val="Tahoma"/>
      <family val="2"/>
    </font>
    <font>
      <b/>
      <u val="single"/>
      <sz val="9"/>
      <color indexed="12"/>
      <name val="Tahoma"/>
      <family val="2"/>
    </font>
    <font>
      <i/>
      <sz val="9"/>
      <name val="Times New Roman"/>
      <family val="1"/>
    </font>
    <font>
      <b/>
      <i/>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b/>
      <sz val="20"/>
      <color indexed="8"/>
      <name val="Calibri"/>
      <family val="2"/>
    </font>
    <font>
      <u val="single"/>
      <sz val="10"/>
      <color indexed="12"/>
      <name val="Arial Cyr"/>
      <family val="0"/>
    </font>
    <font>
      <b/>
      <sz val="16"/>
      <color indexed="8"/>
      <name val="Times New Roman"/>
      <family val="1"/>
    </font>
    <font>
      <b/>
      <sz val="14"/>
      <color indexed="8"/>
      <name val="Times New Roman"/>
      <family val="1"/>
    </font>
    <font>
      <u val="single"/>
      <sz val="10"/>
      <color indexed="8"/>
      <name val="Times New Roman"/>
      <family val="1"/>
    </font>
    <font>
      <sz val="9"/>
      <color indexed="8"/>
      <name val="Arial"/>
      <family val="2"/>
    </font>
    <font>
      <b/>
      <sz val="9"/>
      <color indexed="8"/>
      <name val="Arial"/>
      <family val="2"/>
    </font>
    <font>
      <b/>
      <sz val="18"/>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indexed="41"/>
        <bgColor indexed="64"/>
      </patternFill>
    </fill>
    <fill>
      <patternFill patternType="lightDown">
        <fgColor indexed="22"/>
        <bgColor indexed="9"/>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thin"/>
      <bottom style="medium"/>
    </border>
    <border>
      <left style="thin"/>
      <right style="thin"/>
      <top>
        <color indexed="63"/>
      </top>
      <bottom style="mediu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color indexed="63"/>
      </bottom>
    </border>
    <border>
      <left style="medium"/>
      <right style="thin"/>
      <top>
        <color indexed="63"/>
      </top>
      <bottom style="medium"/>
    </border>
    <border>
      <left style="thin"/>
      <right>
        <color indexed="63"/>
      </right>
      <top style="medium"/>
      <bottom style="medium"/>
    </border>
    <border>
      <left style="thin"/>
      <right>
        <color indexed="63"/>
      </right>
      <top>
        <color indexed="63"/>
      </top>
      <bottom>
        <color indexed="63"/>
      </bottom>
    </border>
    <border>
      <left style="medium"/>
      <right style="medium"/>
      <top style="medium"/>
      <bottom style="medium"/>
    </border>
    <border>
      <left style="thin"/>
      <right>
        <color indexed="63"/>
      </right>
      <top>
        <color indexed="63"/>
      </top>
      <bottom style="medium"/>
    </border>
    <border>
      <left style="thin"/>
      <right style="medium"/>
      <top style="medium"/>
      <bottom style="thin"/>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thin"/>
      <right style="thin"/>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color indexed="63"/>
      </right>
      <top style="medium"/>
      <bottom style="medium"/>
    </border>
    <border>
      <left>
        <color indexed="63"/>
      </left>
      <right style="thin"/>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style="thin"/>
    </border>
    <border>
      <left>
        <color indexed="63"/>
      </left>
      <right>
        <color indexed="63"/>
      </right>
      <top style="thin"/>
      <bottom style="medium"/>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7" borderId="1" applyNumberFormat="0" applyAlignment="0" applyProtection="0"/>
    <xf numFmtId="0" fontId="36" fillId="20" borderId="2" applyNumberFormat="0" applyAlignment="0" applyProtection="0"/>
    <xf numFmtId="0" fontId="37" fillId="20"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25" fillId="0" borderId="0">
      <alignment/>
      <protection/>
    </xf>
    <xf numFmtId="0" fontId="25" fillId="0" borderId="0">
      <alignment/>
      <protection/>
    </xf>
    <xf numFmtId="0" fontId="46" fillId="0" borderId="0" applyNumberFormat="0" applyFill="0" applyBorder="0" applyAlignment="0" applyProtection="0"/>
    <xf numFmtId="0" fontId="47" fillId="3"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4" borderId="0" applyNumberFormat="0" applyBorder="0" applyAlignment="0" applyProtection="0"/>
  </cellStyleXfs>
  <cellXfs count="270">
    <xf numFmtId="0" fontId="0" fillId="0" borderId="0" xfId="0" applyAlignment="1">
      <alignment/>
    </xf>
    <xf numFmtId="0" fontId="0" fillId="0" borderId="0" xfId="0" applyAlignment="1" applyProtection="1">
      <alignment/>
      <protection/>
    </xf>
    <xf numFmtId="0" fontId="42" fillId="0" borderId="0" xfId="0" applyFont="1" applyAlignment="1" applyProtection="1">
      <alignment horizontal="center" vertical="center"/>
      <protection/>
    </xf>
    <xf numFmtId="0" fontId="52" fillId="10" borderId="10" xfId="0" applyFont="1" applyFill="1" applyBorder="1" applyAlignment="1" applyProtection="1">
      <alignment horizontal="center" vertical="center"/>
      <protection/>
    </xf>
    <xf numFmtId="0" fontId="52" fillId="10" borderId="10" xfId="0" applyFont="1" applyFill="1" applyBorder="1" applyAlignment="1" applyProtection="1">
      <alignment horizontal="center" vertical="center" wrapText="1"/>
      <protection/>
    </xf>
    <xf numFmtId="0" fontId="52" fillId="10" borderId="11" xfId="0" applyFont="1" applyFill="1" applyBorder="1" applyAlignment="1" applyProtection="1">
      <alignment horizontal="center" vertical="center"/>
      <protection/>
    </xf>
    <xf numFmtId="0" fontId="53" fillId="20" borderId="12" xfId="0" applyFont="1" applyFill="1" applyBorder="1" applyAlignment="1" applyProtection="1">
      <alignment horizontal="center" vertical="center"/>
      <protection/>
    </xf>
    <xf numFmtId="0" fontId="0" fillId="0" borderId="13" xfId="0" applyBorder="1" applyAlignment="1" applyProtection="1">
      <alignment horizontal="center" vertical="center" wrapText="1"/>
      <protection/>
    </xf>
    <xf numFmtId="0" fontId="42" fillId="20" borderId="14" xfId="0" applyFont="1" applyFill="1" applyBorder="1" applyAlignment="1" applyProtection="1">
      <alignment horizontal="center" vertical="center" wrapText="1"/>
      <protection/>
    </xf>
    <xf numFmtId="0" fontId="0" fillId="0" borderId="13" xfId="0" applyBorder="1" applyAlignment="1" applyProtection="1">
      <alignment horizontal="left" vertical="center" wrapText="1"/>
      <protection/>
    </xf>
    <xf numFmtId="0" fontId="53" fillId="20" borderId="15" xfId="0" applyFont="1" applyFill="1" applyBorder="1" applyAlignment="1" applyProtection="1">
      <alignment horizontal="center" vertical="center"/>
      <protection/>
    </xf>
    <xf numFmtId="0" fontId="53" fillId="20" borderId="16" xfId="0" applyFont="1" applyFill="1" applyBorder="1" applyAlignment="1" applyProtection="1">
      <alignment horizontal="center" vertical="center"/>
      <protection/>
    </xf>
    <xf numFmtId="0" fontId="0" fillId="0" borderId="17" xfId="0" applyBorder="1" applyAlignment="1" applyProtection="1">
      <alignment wrapText="1"/>
      <protection/>
    </xf>
    <xf numFmtId="0" fontId="0" fillId="0" borderId="17" xfId="0" applyBorder="1" applyAlignment="1" applyProtection="1">
      <alignment horizontal="center" vertical="center"/>
      <protection/>
    </xf>
    <xf numFmtId="0" fontId="0" fillId="0" borderId="17" xfId="0" applyBorder="1" applyAlignment="1" applyProtection="1">
      <alignment horizontal="center" vertical="center" wrapText="1"/>
      <protection/>
    </xf>
    <xf numFmtId="0" fontId="42" fillId="0" borderId="17" xfId="0" applyFont="1" applyBorder="1" applyAlignment="1" applyProtection="1">
      <alignment horizontal="center" vertical="center" wrapText="1"/>
      <protection/>
    </xf>
    <xf numFmtId="0" fontId="53" fillId="20" borderId="18" xfId="0" applyFont="1" applyFill="1" applyBorder="1" applyAlignment="1" applyProtection="1">
      <alignment horizontal="center" vertical="center"/>
      <protection/>
    </xf>
    <xf numFmtId="0" fontId="0" fillId="0" borderId="13" xfId="0" applyBorder="1" applyAlignment="1" applyProtection="1">
      <alignment horizontal="center" vertical="center"/>
      <protection/>
    </xf>
    <xf numFmtId="0" fontId="42" fillId="0" borderId="14" xfId="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20" borderId="19" xfId="0" applyFill="1" applyBorder="1" applyAlignment="1" applyProtection="1">
      <alignment horizontal="center" vertical="center" wrapText="1"/>
      <protection/>
    </xf>
    <xf numFmtId="0" fontId="53" fillId="20" borderId="20" xfId="0" applyFont="1" applyFill="1" applyBorder="1" applyAlignment="1" applyProtection="1">
      <alignment horizontal="center" vertical="center"/>
      <protection/>
    </xf>
    <xf numFmtId="0" fontId="42" fillId="20" borderId="21" xfId="0" applyFont="1" applyFill="1" applyBorder="1" applyAlignment="1" applyProtection="1">
      <alignment horizontal="center" vertical="center" wrapText="1"/>
      <protection/>
    </xf>
    <xf numFmtId="0" fontId="0" fillId="20" borderId="21" xfId="0" applyFill="1" applyBorder="1" applyAlignment="1" applyProtection="1">
      <alignment horizontal="center" vertical="center" wrapText="1"/>
      <protection/>
    </xf>
    <xf numFmtId="0" fontId="0" fillId="20" borderId="22" xfId="0" applyFill="1" applyBorder="1" applyAlignment="1" applyProtection="1">
      <alignment horizontal="center" vertical="center" wrapText="1"/>
      <protection/>
    </xf>
    <xf numFmtId="0" fontId="42" fillId="20" borderId="23" xfId="0" applyFont="1" applyFill="1" applyBorder="1" applyAlignment="1" applyProtection="1">
      <alignment horizontal="center" vertical="center" wrapText="1"/>
      <protection/>
    </xf>
    <xf numFmtId="0" fontId="0" fillId="0" borderId="14" xfId="0" applyBorder="1" applyAlignment="1" applyProtection="1">
      <alignment horizontal="left" vertical="center" wrapText="1"/>
      <protection/>
    </xf>
    <xf numFmtId="0" fontId="0" fillId="20" borderId="24" xfId="0" applyFill="1" applyBorder="1" applyAlignment="1" applyProtection="1">
      <alignment horizontal="center" vertical="center" wrapText="1"/>
      <protection/>
    </xf>
    <xf numFmtId="0" fontId="0" fillId="0" borderId="17" xfId="0" applyBorder="1" applyAlignment="1" applyProtection="1">
      <alignment horizontal="left" vertical="center" wrapText="1"/>
      <protection/>
    </xf>
    <xf numFmtId="0" fontId="0" fillId="20" borderId="25" xfId="0" applyFill="1" applyBorder="1" applyAlignment="1" applyProtection="1">
      <alignment horizontal="center" vertical="center" wrapText="1"/>
      <protection/>
    </xf>
    <xf numFmtId="0" fontId="54" fillId="0" borderId="26" xfId="42" applyFont="1" applyFill="1" applyBorder="1" applyAlignment="1" applyProtection="1">
      <alignment horizontal="center" vertical="center"/>
      <protection/>
    </xf>
    <xf numFmtId="0" fontId="54" fillId="0" borderId="27" xfId="42" applyFont="1" applyFill="1" applyBorder="1" applyAlignment="1" applyProtection="1">
      <alignment horizontal="center" vertical="center"/>
      <protection/>
    </xf>
    <xf numFmtId="0" fontId="54" fillId="0" borderId="28" xfId="42" applyFont="1" applyFill="1" applyBorder="1" applyAlignment="1" applyProtection="1">
      <alignment horizontal="center" vertical="center"/>
      <protection/>
    </xf>
    <xf numFmtId="0" fontId="4" fillId="24" borderId="29" xfId="0" applyFont="1" applyFill="1" applyBorder="1" applyAlignment="1">
      <alignment horizontal="center" vertical="center" wrapText="1"/>
    </xf>
    <xf numFmtId="0" fontId="2" fillId="0" borderId="29" xfId="0" applyFont="1" applyBorder="1" applyAlignment="1">
      <alignment vertical="center" wrapText="1"/>
    </xf>
    <xf numFmtId="0" fontId="2" fillId="0" borderId="29" xfId="0" applyFont="1" applyBorder="1" applyAlignment="1">
      <alignment horizontal="center" vertical="center" wrapText="1"/>
    </xf>
    <xf numFmtId="0" fontId="2" fillId="0" borderId="0" xfId="0" applyFont="1" applyAlignment="1">
      <alignment/>
    </xf>
    <xf numFmtId="0" fontId="55" fillId="0" borderId="0" xfId="0" applyFont="1" applyAlignment="1">
      <alignment horizontal="center"/>
    </xf>
    <xf numFmtId="0" fontId="5" fillId="0" borderId="0" xfId="0" applyFont="1" applyAlignment="1">
      <alignment horizontal="left" indent="1"/>
    </xf>
    <xf numFmtId="0" fontId="6" fillId="0" borderId="0" xfId="0" applyFont="1" applyAlignment="1">
      <alignment/>
    </xf>
    <xf numFmtId="0" fontId="6" fillId="0" borderId="0" xfId="0" applyFont="1" applyAlignment="1">
      <alignment horizontal="left" indent="1"/>
    </xf>
    <xf numFmtId="0" fontId="9" fillId="0" borderId="0" xfId="0" applyFont="1" applyAlignment="1">
      <alignment/>
    </xf>
    <xf numFmtId="0" fontId="5" fillId="0" borderId="0" xfId="0" applyFont="1" applyAlignment="1">
      <alignment/>
    </xf>
    <xf numFmtId="0" fontId="8" fillId="0" borderId="0" xfId="0" applyFont="1" applyAlignment="1">
      <alignment horizontal="left" indent="1"/>
    </xf>
    <xf numFmtId="0" fontId="6" fillId="0" borderId="0" xfId="0" applyFont="1" applyAlignment="1">
      <alignment horizontal="left" indent="5"/>
    </xf>
    <xf numFmtId="0" fontId="6" fillId="0" borderId="0" xfId="0" applyFont="1" applyAlignment="1">
      <alignment horizontal="left" indent="8"/>
    </xf>
    <xf numFmtId="0" fontId="56" fillId="0" borderId="0" xfId="0" applyFont="1" applyAlignment="1">
      <alignment horizontal="left" indent="1"/>
    </xf>
    <xf numFmtId="0" fontId="0" fillId="0" borderId="30" xfId="0" applyBorder="1" applyAlignment="1">
      <alignment/>
    </xf>
    <xf numFmtId="0" fontId="9" fillId="0" borderId="0" xfId="0" applyNumberFormat="1" applyFont="1" applyAlignment="1" quotePrefix="1">
      <alignment/>
    </xf>
    <xf numFmtId="0" fontId="9" fillId="0" borderId="0" xfId="0" applyFont="1" applyAlignment="1" quotePrefix="1">
      <alignment/>
    </xf>
    <xf numFmtId="169" fontId="0" fillId="0" borderId="0" xfId="0" applyNumberFormat="1" applyAlignment="1">
      <alignment/>
    </xf>
    <xf numFmtId="172" fontId="0" fillId="0" borderId="0" xfId="0" applyNumberFormat="1" applyAlignment="1">
      <alignment/>
    </xf>
    <xf numFmtId="0" fontId="6" fillId="0" borderId="0" xfId="0" applyFont="1" applyAlignment="1">
      <alignment vertical="center"/>
    </xf>
    <xf numFmtId="173" fontId="0" fillId="0" borderId="0" xfId="0" applyNumberFormat="1" applyAlignment="1">
      <alignment/>
    </xf>
    <xf numFmtId="174" fontId="0" fillId="0" borderId="0" xfId="0" applyNumberFormat="1" applyAlignment="1">
      <alignment/>
    </xf>
    <xf numFmtId="0" fontId="8" fillId="0" borderId="0" xfId="0" applyFont="1" applyAlignment="1">
      <alignment vertical="center"/>
    </xf>
    <xf numFmtId="0" fontId="6" fillId="0" borderId="0" xfId="0" applyFont="1" applyBorder="1" applyAlignment="1">
      <alignment horizontal="left" indent="1"/>
    </xf>
    <xf numFmtId="0" fontId="6" fillId="0" borderId="0" xfId="0" applyFont="1" applyAlignment="1">
      <alignment horizontal="center" vertical="center"/>
    </xf>
    <xf numFmtId="173" fontId="8" fillId="0" borderId="0" xfId="0" applyNumberFormat="1" applyFont="1" applyAlignment="1">
      <alignment horizontal="center" vertical="center"/>
    </xf>
    <xf numFmtId="0" fontId="0" fillId="0" borderId="0" xfId="0" applyBorder="1" applyAlignment="1">
      <alignment/>
    </xf>
    <xf numFmtId="0" fontId="57" fillId="0" borderId="0" xfId="0" applyFont="1" applyBorder="1" applyAlignment="1">
      <alignment horizontal="left" indent="1"/>
    </xf>
    <xf numFmtId="172" fontId="8" fillId="0" borderId="0" xfId="0" applyNumberFormat="1" applyFont="1" applyAlignment="1">
      <alignment horizontal="center" vertical="center"/>
    </xf>
    <xf numFmtId="0" fontId="1" fillId="0" borderId="0" xfId="0" applyFont="1" applyAlignment="1">
      <alignment horizontal="center" vertical="center"/>
    </xf>
    <xf numFmtId="0" fontId="10" fillId="0" borderId="0" xfId="0" applyFont="1" applyAlignment="1">
      <alignment horizontal="center" vertical="center"/>
    </xf>
    <xf numFmtId="0" fontId="13" fillId="0" borderId="30" xfId="0" applyFont="1" applyBorder="1" applyAlignment="1">
      <alignment/>
    </xf>
    <xf numFmtId="0" fontId="55" fillId="0" borderId="30" xfId="0" applyFont="1" applyBorder="1" applyAlignment="1">
      <alignment horizontal="center"/>
    </xf>
    <xf numFmtId="175" fontId="1" fillId="0" borderId="0" xfId="0" applyNumberFormat="1" applyFont="1" applyAlignment="1">
      <alignment horizontal="center" vertical="center"/>
    </xf>
    <xf numFmtId="0" fontId="6"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horizontal="left" indent="1"/>
    </xf>
    <xf numFmtId="0" fontId="6" fillId="0" borderId="0" xfId="0" applyFont="1" applyBorder="1" applyAlignment="1">
      <alignment horizontal="center" vertical="center"/>
    </xf>
    <xf numFmtId="169" fontId="0" fillId="0" borderId="0" xfId="0" applyNumberFormat="1" applyBorder="1" applyAlignment="1">
      <alignment/>
    </xf>
    <xf numFmtId="173" fontId="8" fillId="0" borderId="0" xfId="0" applyNumberFormat="1" applyFont="1" applyBorder="1" applyAlignment="1">
      <alignment horizontal="center" vertical="center"/>
    </xf>
    <xf numFmtId="0" fontId="9" fillId="0" borderId="0" xfId="0" applyFont="1" applyBorder="1" applyAlignment="1">
      <alignment/>
    </xf>
    <xf numFmtId="0" fontId="13" fillId="0" borderId="0" xfId="0" applyFont="1" applyBorder="1" applyAlignment="1">
      <alignment/>
    </xf>
    <xf numFmtId="0" fontId="9" fillId="0" borderId="0" xfId="0" applyFont="1" applyBorder="1" applyAlignment="1" quotePrefix="1">
      <alignment/>
    </xf>
    <xf numFmtId="175"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9" fillId="0" borderId="0" xfId="0" applyNumberFormat="1" applyFont="1" applyBorder="1" applyAlignment="1" quotePrefix="1">
      <alignment/>
    </xf>
    <xf numFmtId="0" fontId="5" fillId="0" borderId="0" xfId="0" applyFont="1" applyBorder="1" applyAlignment="1">
      <alignment/>
    </xf>
    <xf numFmtId="172" fontId="0" fillId="0" borderId="0" xfId="0" applyNumberFormat="1" applyBorder="1" applyAlignment="1">
      <alignment/>
    </xf>
    <xf numFmtId="0" fontId="56" fillId="0" borderId="0" xfId="0" applyFont="1" applyBorder="1" applyAlignment="1">
      <alignment horizontal="left" indent="1"/>
    </xf>
    <xf numFmtId="0" fontId="6" fillId="0" borderId="0" xfId="0" applyFont="1" applyBorder="1" applyAlignment="1">
      <alignment/>
    </xf>
    <xf numFmtId="0" fontId="8" fillId="0" borderId="0" xfId="0" applyFont="1" applyBorder="1" applyAlignment="1">
      <alignment horizontal="left" indent="1"/>
    </xf>
    <xf numFmtId="0" fontId="6" fillId="0" borderId="0" xfId="0" applyFont="1" applyBorder="1" applyAlignment="1">
      <alignment horizontal="left" indent="5"/>
    </xf>
    <xf numFmtId="0" fontId="6" fillId="0" borderId="0" xfId="0" applyFont="1" applyBorder="1" applyAlignment="1">
      <alignment horizontal="left" indent="8"/>
    </xf>
    <xf numFmtId="0" fontId="54" fillId="0" borderId="0" xfId="42" applyFont="1" applyAlignment="1" applyProtection="1">
      <alignment horizontal="center"/>
      <protection/>
    </xf>
    <xf numFmtId="0" fontId="14" fillId="0" borderId="0" xfId="0" applyFont="1" applyAlignment="1">
      <alignment horizontal="center"/>
    </xf>
    <xf numFmtId="0" fontId="17" fillId="0" borderId="0" xfId="0" applyFont="1" applyAlignment="1">
      <alignment horizontal="center"/>
    </xf>
    <xf numFmtId="0" fontId="17" fillId="0" borderId="0" xfId="0" applyFont="1" applyAlignment="1">
      <alignment horizontal="justify"/>
    </xf>
    <xf numFmtId="0" fontId="18" fillId="0" borderId="0" xfId="0" applyFont="1" applyAlignment="1">
      <alignment horizontal="justify"/>
    </xf>
    <xf numFmtId="0" fontId="14" fillId="0" borderId="0" xfId="0" applyFont="1" applyAlignment="1">
      <alignment horizontal="justify"/>
    </xf>
    <xf numFmtId="0" fontId="19" fillId="0" borderId="0" xfId="0" applyFont="1" applyAlignment="1">
      <alignment horizontal="justify"/>
    </xf>
    <xf numFmtId="0" fontId="17" fillId="0" borderId="0" xfId="0" applyFont="1" applyAlignment="1">
      <alignment horizontal="left" vertical="top" wrapText="1" indent="1"/>
    </xf>
    <xf numFmtId="0" fontId="0" fillId="0" borderId="0" xfId="0" applyAlignment="1">
      <alignment vertical="top" wrapText="1"/>
    </xf>
    <xf numFmtId="0" fontId="17" fillId="0" borderId="0" xfId="0" applyFont="1" applyAlignment="1">
      <alignment vertical="top" wrapText="1"/>
    </xf>
    <xf numFmtId="0" fontId="17" fillId="0" borderId="0" xfId="0" applyFont="1" applyAlignment="1">
      <alignment horizontal="left" vertical="top" wrapText="1" indent="2"/>
    </xf>
    <xf numFmtId="0" fontId="16" fillId="0" borderId="0" xfId="0" applyFont="1" applyAlignment="1">
      <alignment horizontal="left" vertical="top" wrapText="1" indent="1"/>
    </xf>
    <xf numFmtId="0" fontId="15" fillId="0" borderId="0" xfId="0" applyFont="1" applyAlignment="1">
      <alignment horizontal="justify" vertical="top" wrapText="1"/>
    </xf>
    <xf numFmtId="0" fontId="17" fillId="0" borderId="0" xfId="0" applyFont="1" applyAlignment="1">
      <alignment horizontal="justify" vertical="top" wrapText="1"/>
    </xf>
    <xf numFmtId="0" fontId="0" fillId="0" borderId="31" xfId="0" applyBorder="1" applyAlignment="1">
      <alignment/>
    </xf>
    <xf numFmtId="0" fontId="0" fillId="0" borderId="29" xfId="0" applyBorder="1" applyAlignment="1">
      <alignment horizontal="center" vertical="center"/>
    </xf>
    <xf numFmtId="0" fontId="1" fillId="0" borderId="0" xfId="0" applyFont="1" applyBorder="1" applyAlignment="1">
      <alignment/>
    </xf>
    <xf numFmtId="0" fontId="20" fillId="0" borderId="0" xfId="0" applyFont="1" applyAlignment="1">
      <alignment horizontal="left"/>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horizontal="left" vertical="center" wrapText="1"/>
    </xf>
    <xf numFmtId="0" fontId="21" fillId="0" borderId="0" xfId="0" applyFont="1" applyAlignment="1">
      <alignment vertical="center" wrapText="1"/>
    </xf>
    <xf numFmtId="0" fontId="0" fillId="0" borderId="29" xfId="0" applyBorder="1" applyAlignment="1">
      <alignment/>
    </xf>
    <xf numFmtId="0" fontId="58" fillId="0" borderId="31" xfId="0" applyFont="1" applyBorder="1" applyAlignment="1">
      <alignment horizontal="center" vertical="center"/>
    </xf>
    <xf numFmtId="0" fontId="0" fillId="0" borderId="0" xfId="0" applyBorder="1" applyAlignment="1">
      <alignment horizontal="center" vertical="center"/>
    </xf>
    <xf numFmtId="0" fontId="5" fillId="0" borderId="29" xfId="0" applyFont="1" applyBorder="1" applyAlignment="1">
      <alignment horizontal="center" vertical="center"/>
    </xf>
    <xf numFmtId="0" fontId="1" fillId="0" borderId="29" xfId="0" applyFont="1" applyFill="1" applyBorder="1" applyAlignment="1">
      <alignment/>
    </xf>
    <xf numFmtId="0" fontId="59" fillId="0" borderId="31" xfId="0" applyFont="1" applyBorder="1" applyAlignment="1">
      <alignment horizontal="center" vertical="center"/>
    </xf>
    <xf numFmtId="0" fontId="1" fillId="0" borderId="29" xfId="0" applyFont="1" applyBorder="1" applyAlignment="1">
      <alignment/>
    </xf>
    <xf numFmtId="0" fontId="1" fillId="0" borderId="0" xfId="0" applyFont="1" applyFill="1" applyBorder="1" applyAlignment="1">
      <alignment/>
    </xf>
    <xf numFmtId="0" fontId="5" fillId="0" borderId="31" xfId="0" applyFont="1" applyBorder="1" applyAlignment="1">
      <alignment horizontal="center" vertical="center"/>
    </xf>
    <xf numFmtId="0" fontId="1" fillId="0" borderId="0" xfId="0" applyFont="1" applyAlignment="1">
      <alignment/>
    </xf>
    <xf numFmtId="3" fontId="0" fillId="0" borderId="29" xfId="0" applyNumberFormat="1" applyBorder="1" applyAlignment="1">
      <alignment/>
    </xf>
    <xf numFmtId="3" fontId="1" fillId="0" borderId="29" xfId="0" applyNumberFormat="1" applyFont="1" applyBorder="1" applyAlignment="1">
      <alignment/>
    </xf>
    <xf numFmtId="0" fontId="0" fillId="0" borderId="0" xfId="0" applyAlignment="1">
      <alignment horizontal="center" vertical="center"/>
    </xf>
    <xf numFmtId="0" fontId="1" fillId="0" borderId="29" xfId="0" applyFont="1" applyBorder="1" applyAlignment="1">
      <alignment horizontal="center" vertical="center"/>
    </xf>
    <xf numFmtId="0" fontId="24" fillId="0" borderId="0" xfId="0" applyFont="1" applyAlignment="1">
      <alignment/>
    </xf>
    <xf numFmtId="0" fontId="1" fillId="0" borderId="29" xfId="0" applyFont="1" applyBorder="1" applyAlignment="1">
      <alignment vertical="center"/>
    </xf>
    <xf numFmtId="0" fontId="1" fillId="0" borderId="0" xfId="0" applyFont="1" applyAlignment="1">
      <alignment vertical="center"/>
    </xf>
    <xf numFmtId="0" fontId="1" fillId="0" borderId="29" xfId="0" applyFont="1" applyBorder="1" applyAlignment="1">
      <alignment horizontal="center" vertical="center" wrapText="1"/>
    </xf>
    <xf numFmtId="4" fontId="0" fillId="0" borderId="29" xfId="0" applyNumberFormat="1" applyBorder="1" applyAlignment="1">
      <alignment horizontal="center" vertical="center"/>
    </xf>
    <xf numFmtId="49" fontId="27" fillId="25" borderId="0" xfId="54" applyNumberFormat="1" applyFont="1" applyFill="1" applyBorder="1" applyAlignment="1" applyProtection="1">
      <alignment horizontal="center" vertical="center" wrapText="1"/>
      <protection/>
    </xf>
    <xf numFmtId="49" fontId="28" fillId="25" borderId="12" xfId="53" applyNumberFormat="1" applyFont="1" applyFill="1" applyBorder="1" applyAlignment="1" applyProtection="1">
      <alignment horizontal="center" vertical="center" wrapText="1"/>
      <protection/>
    </xf>
    <xf numFmtId="49" fontId="28" fillId="25" borderId="10" xfId="54" applyNumberFormat="1" applyFont="1" applyFill="1" applyBorder="1" applyAlignment="1" applyProtection="1">
      <alignment horizontal="center" vertical="center" wrapText="1"/>
      <protection/>
    </xf>
    <xf numFmtId="49" fontId="28" fillId="25" borderId="11" xfId="54" applyNumberFormat="1" applyFont="1" applyFill="1" applyBorder="1" applyAlignment="1" applyProtection="1">
      <alignment horizontal="center" vertical="center" wrapText="1"/>
      <protection/>
    </xf>
    <xf numFmtId="49" fontId="29" fillId="25" borderId="32" xfId="53" applyNumberFormat="1" applyFont="1" applyFill="1" applyBorder="1" applyAlignment="1" applyProtection="1">
      <alignment horizontal="center" vertical="center"/>
      <protection/>
    </xf>
    <xf numFmtId="49" fontId="29" fillId="25" borderId="33" xfId="54" applyNumberFormat="1" applyFont="1" applyFill="1" applyBorder="1" applyAlignment="1" applyProtection="1">
      <alignment horizontal="center" vertical="center" wrapText="1"/>
      <protection/>
    </xf>
    <xf numFmtId="49" fontId="29" fillId="25" borderId="34" xfId="54" applyNumberFormat="1" applyFont="1" applyFill="1" applyBorder="1" applyAlignment="1" applyProtection="1">
      <alignment horizontal="center" vertical="center" wrapText="1"/>
      <protection/>
    </xf>
    <xf numFmtId="49" fontId="27" fillId="25" borderId="35" xfId="53" applyNumberFormat="1" applyFont="1" applyFill="1" applyBorder="1" applyAlignment="1" applyProtection="1">
      <alignment horizontal="left" vertical="center" indent="1"/>
      <protection/>
    </xf>
    <xf numFmtId="49" fontId="27" fillId="25" borderId="29" xfId="54" applyNumberFormat="1" applyFont="1" applyFill="1" applyBorder="1" applyAlignment="1" applyProtection="1">
      <alignment vertical="center" wrapText="1"/>
      <protection/>
    </xf>
    <xf numFmtId="1" fontId="27" fillId="25" borderId="29" xfId="54" applyNumberFormat="1" applyFont="1" applyFill="1" applyBorder="1" applyAlignment="1" applyProtection="1">
      <alignment horizontal="center" vertical="center" wrapText="1"/>
      <protection hidden="1"/>
    </xf>
    <xf numFmtId="4" fontId="27" fillId="22" borderId="29" xfId="54" applyNumberFormat="1" applyFont="1" applyFill="1" applyBorder="1" applyAlignment="1" applyProtection="1">
      <alignment horizontal="center" vertical="center" wrapText="1"/>
      <protection locked="0"/>
    </xf>
    <xf numFmtId="4" fontId="27" fillId="22" borderId="36" xfId="54" applyNumberFormat="1" applyFont="1" applyFill="1" applyBorder="1" applyAlignment="1" applyProtection="1">
      <alignment horizontal="center" vertical="center" wrapText="1"/>
      <protection locked="0"/>
    </xf>
    <xf numFmtId="4" fontId="27" fillId="0" borderId="29" xfId="54" applyNumberFormat="1" applyFont="1" applyFill="1" applyBorder="1" applyAlignment="1" applyProtection="1">
      <alignment horizontal="center" vertical="center" wrapText="1"/>
      <protection/>
    </xf>
    <xf numFmtId="4" fontId="27" fillId="0" borderId="36" xfId="54" applyNumberFormat="1" applyFont="1" applyFill="1" applyBorder="1" applyAlignment="1" applyProtection="1">
      <alignment horizontal="center" vertical="center" wrapText="1"/>
      <protection/>
    </xf>
    <xf numFmtId="49" fontId="27" fillId="25" borderId="29" xfId="54" applyNumberFormat="1" applyFont="1" applyFill="1" applyBorder="1" applyAlignment="1" applyProtection="1">
      <alignment horizontal="left" vertical="center" wrapText="1" indent="2"/>
      <protection/>
    </xf>
    <xf numFmtId="49" fontId="27" fillId="26" borderId="29" xfId="54" applyNumberFormat="1" applyFont="1" applyFill="1" applyBorder="1" applyAlignment="1" applyProtection="1">
      <alignment horizontal="left" vertical="center" wrapText="1" indent="2"/>
      <protection locked="0"/>
    </xf>
    <xf numFmtId="49" fontId="30" fillId="27" borderId="37" xfId="42" applyNumberFormat="1" applyFont="1" applyFill="1" applyBorder="1" applyAlignment="1" applyProtection="1">
      <alignment horizontal="left" vertical="center" wrapText="1"/>
      <protection/>
    </xf>
    <xf numFmtId="1" fontId="27" fillId="27" borderId="37" xfId="54" applyNumberFormat="1" applyFont="1" applyFill="1" applyBorder="1" applyAlignment="1" applyProtection="1">
      <alignment horizontal="center" vertical="center" wrapText="1"/>
      <protection hidden="1"/>
    </xf>
    <xf numFmtId="4" fontId="27" fillId="27" borderId="37" xfId="54" applyNumberFormat="1" applyFont="1" applyFill="1" applyBorder="1" applyAlignment="1" applyProtection="1">
      <alignment horizontal="center" vertical="center" wrapText="1"/>
      <protection/>
    </xf>
    <xf numFmtId="4" fontId="27" fillId="27" borderId="38" xfId="54" applyNumberFormat="1" applyFont="1" applyFill="1" applyBorder="1" applyAlignment="1" applyProtection="1">
      <alignment horizontal="center" vertical="center" wrapText="1"/>
      <protection/>
    </xf>
    <xf numFmtId="49" fontId="27" fillId="25" borderId="29" xfId="54" applyNumberFormat="1" applyFont="1" applyFill="1" applyBorder="1" applyAlignment="1" applyProtection="1">
      <alignment horizontal="left" vertical="center" wrapText="1" indent="3"/>
      <protection/>
    </xf>
    <xf numFmtId="49" fontId="27" fillId="27" borderId="39" xfId="53" applyNumberFormat="1" applyFont="1" applyFill="1" applyBorder="1" applyAlignment="1" applyProtection="1">
      <alignment horizontal="left" vertical="center" indent="1"/>
      <protection/>
    </xf>
    <xf numFmtId="49" fontId="27" fillId="25" borderId="39" xfId="53" applyNumberFormat="1" applyFont="1" applyFill="1" applyBorder="1" applyAlignment="1" applyProtection="1">
      <alignment horizontal="left" vertical="center" indent="1"/>
      <protection/>
    </xf>
    <xf numFmtId="49" fontId="28" fillId="25" borderId="37" xfId="54" applyNumberFormat="1" applyFont="1" applyFill="1" applyBorder="1" applyAlignment="1" applyProtection="1">
      <alignment horizontal="center" vertical="center" wrapText="1"/>
      <protection/>
    </xf>
    <xf numFmtId="1" fontId="27" fillId="25" borderId="37" xfId="0" applyNumberFormat="1" applyFont="1" applyFill="1" applyBorder="1" applyAlignment="1" applyProtection="1">
      <alignment vertical="top"/>
      <protection hidden="1"/>
    </xf>
    <xf numFmtId="4" fontId="27" fillId="25" borderId="37" xfId="0" applyNumberFormat="1" applyFont="1" applyFill="1" applyBorder="1" applyAlignment="1" applyProtection="1">
      <alignment vertical="top"/>
      <protection/>
    </xf>
    <xf numFmtId="4" fontId="27" fillId="25" borderId="38" xfId="0" applyNumberFormat="1" applyFont="1" applyFill="1" applyBorder="1" applyAlignment="1" applyProtection="1">
      <alignment vertical="top"/>
      <protection/>
    </xf>
    <xf numFmtId="49" fontId="27" fillId="25" borderId="18" xfId="53" applyNumberFormat="1" applyFont="1" applyFill="1" applyBorder="1" applyAlignment="1" applyProtection="1">
      <alignment horizontal="left" vertical="center" indent="1"/>
      <protection/>
    </xf>
    <xf numFmtId="0" fontId="28" fillId="25" borderId="13" xfId="54" applyNumberFormat="1" applyFont="1" applyFill="1" applyBorder="1" applyAlignment="1" applyProtection="1">
      <alignment horizontal="center" vertical="center" wrapText="1"/>
      <protection hidden="1"/>
    </xf>
    <xf numFmtId="1" fontId="27" fillId="25" borderId="13" xfId="54" applyNumberFormat="1" applyFont="1" applyFill="1" applyBorder="1" applyAlignment="1" applyProtection="1">
      <alignment horizontal="center" vertical="center" wrapText="1"/>
      <protection hidden="1"/>
    </xf>
    <xf numFmtId="4" fontId="28" fillId="4" borderId="13" xfId="54" applyNumberFormat="1" applyFont="1" applyFill="1" applyBorder="1" applyAlignment="1" applyProtection="1">
      <alignment horizontal="center" vertical="center" wrapText="1"/>
      <protection/>
    </xf>
    <xf numFmtId="4" fontId="28" fillId="4" borderId="40" xfId="54" applyNumberFormat="1" applyFont="1" applyFill="1" applyBorder="1" applyAlignment="1" applyProtection="1">
      <alignment horizontal="center" vertical="center" wrapText="1"/>
      <protection/>
    </xf>
    <xf numFmtId="0" fontId="54" fillId="0" borderId="25" xfId="42" applyFont="1" applyFill="1" applyBorder="1" applyAlignment="1" applyProtection="1">
      <alignment horizontal="center" vertical="center" wrapText="1"/>
      <protection/>
    </xf>
    <xf numFmtId="0" fontId="23" fillId="0" borderId="36" xfId="0" applyFont="1" applyBorder="1" applyAlignment="1">
      <alignment horizontal="center" vertical="center"/>
    </xf>
    <xf numFmtId="0" fontId="23" fillId="0" borderId="40" xfId="0" applyFont="1" applyBorder="1" applyAlignment="1">
      <alignment horizontal="center" vertical="center"/>
    </xf>
    <xf numFmtId="0" fontId="23" fillId="0" borderId="41" xfId="0" applyFont="1" applyBorder="1" applyAlignment="1">
      <alignment/>
    </xf>
    <xf numFmtId="0" fontId="23" fillId="0" borderId="41" xfId="0" applyFont="1" applyBorder="1" applyAlignment="1">
      <alignment wrapText="1"/>
    </xf>
    <xf numFmtId="0" fontId="23" fillId="0" borderId="41" xfId="0" applyFont="1" applyBorder="1" applyAlignment="1">
      <alignment/>
    </xf>
    <xf numFmtId="0" fontId="23" fillId="0" borderId="42" xfId="0" applyFont="1" applyBorder="1" applyAlignment="1">
      <alignment/>
    </xf>
    <xf numFmtId="0" fontId="23" fillId="0" borderId="43" xfId="0" applyFont="1" applyBorder="1" applyAlignment="1">
      <alignment wrapText="1"/>
    </xf>
    <xf numFmtId="0" fontId="0" fillId="0" borderId="0" xfId="0" applyAlignment="1" quotePrefix="1">
      <alignment/>
    </xf>
    <xf numFmtId="0" fontId="23" fillId="0" borderId="35" xfId="0" applyFont="1" applyBorder="1" applyAlignment="1">
      <alignment horizontal="center" vertical="center"/>
    </xf>
    <xf numFmtId="0" fontId="23" fillId="0" borderId="18" xfId="0" applyFont="1" applyBorder="1" applyAlignment="1">
      <alignment horizontal="center" vertical="center"/>
    </xf>
    <xf numFmtId="0" fontId="23" fillId="0" borderId="32" xfId="0" applyFont="1" applyBorder="1" applyAlignment="1">
      <alignment/>
    </xf>
    <xf numFmtId="0" fontId="23" fillId="0" borderId="34" xfId="0" applyFont="1" applyBorder="1" applyAlignment="1">
      <alignment horizontal="center" vertical="center"/>
    </xf>
    <xf numFmtId="0" fontId="55" fillId="0" borderId="0" xfId="0" applyFont="1" applyBorder="1" applyAlignment="1">
      <alignment horizontal="center"/>
    </xf>
    <xf numFmtId="3" fontId="9" fillId="0" borderId="0" xfId="0" applyNumberFormat="1" applyFont="1" applyFill="1" applyBorder="1" applyAlignment="1">
      <alignment horizontal="center" vertical="center" wrapText="1"/>
    </xf>
    <xf numFmtId="0" fontId="0" fillId="20" borderId="44" xfId="0" applyFill="1" applyBorder="1" applyAlignment="1">
      <alignment/>
    </xf>
    <xf numFmtId="0" fontId="1" fillId="20" borderId="45" xfId="0" applyFont="1" applyFill="1" applyBorder="1" applyAlignment="1">
      <alignment horizontal="left" vertical="center"/>
    </xf>
    <xf numFmtId="0" fontId="1" fillId="20" borderId="46" xfId="0" applyFont="1" applyFill="1" applyBorder="1" applyAlignment="1">
      <alignment/>
    </xf>
    <xf numFmtId="0" fontId="1" fillId="20" borderId="47" xfId="0" applyFont="1" applyFill="1" applyBorder="1" applyAlignment="1">
      <alignment/>
    </xf>
    <xf numFmtId="0" fontId="6" fillId="20" borderId="48" xfId="0" applyFont="1" applyFill="1" applyBorder="1" applyAlignment="1">
      <alignment vertical="center"/>
    </xf>
    <xf numFmtId="0" fontId="8" fillId="20" borderId="49" xfId="0" applyFont="1" applyFill="1" applyBorder="1" applyAlignment="1">
      <alignment vertical="center"/>
    </xf>
    <xf numFmtId="0" fontId="0" fillId="20" borderId="49" xfId="0" applyFill="1" applyBorder="1" applyAlignment="1">
      <alignment/>
    </xf>
    <xf numFmtId="0" fontId="0" fillId="20" borderId="50" xfId="0" applyFill="1" applyBorder="1" applyAlignment="1">
      <alignment/>
    </xf>
    <xf numFmtId="0" fontId="9" fillId="20" borderId="22" xfId="0" applyFont="1" applyFill="1" applyBorder="1" applyAlignment="1">
      <alignment/>
    </xf>
    <xf numFmtId="0" fontId="0" fillId="20" borderId="0" xfId="0" applyFill="1" applyBorder="1" applyAlignment="1">
      <alignment/>
    </xf>
    <xf numFmtId="0" fontId="10" fillId="20" borderId="0" xfId="0" applyFont="1" applyFill="1" applyBorder="1" applyAlignment="1">
      <alignment horizontal="center" vertical="center"/>
    </xf>
    <xf numFmtId="0" fontId="9" fillId="20" borderId="0" xfId="0" applyFont="1" applyFill="1" applyBorder="1" applyAlignment="1">
      <alignment/>
    </xf>
    <xf numFmtId="0" fontId="0" fillId="20" borderId="51" xfId="0" applyFill="1" applyBorder="1" applyAlignment="1">
      <alignment/>
    </xf>
    <xf numFmtId="0" fontId="9" fillId="20" borderId="52" xfId="0" applyFont="1" applyFill="1" applyBorder="1" applyAlignment="1">
      <alignment/>
    </xf>
    <xf numFmtId="0" fontId="0" fillId="20" borderId="30" xfId="0" applyFill="1" applyBorder="1" applyAlignment="1">
      <alignment/>
    </xf>
    <xf numFmtId="0" fontId="10" fillId="20" borderId="30" xfId="0" applyFont="1" applyFill="1" applyBorder="1" applyAlignment="1">
      <alignment horizontal="center" vertical="center"/>
    </xf>
    <xf numFmtId="0" fontId="9" fillId="20" borderId="30" xfId="0" applyFont="1" applyFill="1" applyBorder="1" applyAlignment="1">
      <alignment/>
    </xf>
    <xf numFmtId="0" fontId="0" fillId="20" borderId="53" xfId="0" applyFill="1" applyBorder="1" applyAlignment="1">
      <alignment/>
    </xf>
    <xf numFmtId="169" fontId="1" fillId="20" borderId="54" xfId="0" applyNumberFormat="1" applyFont="1" applyFill="1" applyBorder="1" applyAlignment="1">
      <alignment horizontal="center" vertical="center"/>
    </xf>
    <xf numFmtId="169" fontId="1" fillId="20" borderId="28" xfId="0" applyNumberFormat="1" applyFont="1" applyFill="1" applyBorder="1" applyAlignment="1">
      <alignment horizontal="center" vertical="center"/>
    </xf>
    <xf numFmtId="0" fontId="0" fillId="0" borderId="46" xfId="0" applyBorder="1" applyAlignment="1">
      <alignment/>
    </xf>
    <xf numFmtId="0" fontId="0" fillId="0" borderId="54" xfId="0" applyBorder="1" applyAlignment="1">
      <alignment/>
    </xf>
    <xf numFmtId="0" fontId="1" fillId="0" borderId="54" xfId="0" applyFont="1" applyBorder="1" applyAlignment="1">
      <alignment horizontal="center" vertical="center"/>
    </xf>
    <xf numFmtId="0" fontId="1" fillId="0" borderId="28" xfId="0" applyFont="1" applyBorder="1" applyAlignment="1">
      <alignment horizontal="center" vertical="center"/>
    </xf>
    <xf numFmtId="0" fontId="0" fillId="20" borderId="45" xfId="0" applyFill="1" applyBorder="1" applyAlignment="1">
      <alignment/>
    </xf>
    <xf numFmtId="171" fontId="0" fillId="0" borderId="0" xfId="0" applyNumberFormat="1" applyAlignment="1">
      <alignment/>
    </xf>
    <xf numFmtId="0" fontId="54" fillId="0" borderId="0" xfId="42" applyFont="1" applyAlignment="1" applyProtection="1">
      <alignment horizontal="center"/>
      <protection/>
    </xf>
    <xf numFmtId="0" fontId="52" fillId="10" borderId="0" xfId="0" applyFont="1" applyFill="1" applyBorder="1" applyAlignment="1" applyProtection="1">
      <alignment horizontal="center" vertical="center"/>
      <protection/>
    </xf>
    <xf numFmtId="0" fontId="52" fillId="10" borderId="51" xfId="0" applyFont="1" applyFill="1" applyBorder="1" applyAlignment="1" applyProtection="1">
      <alignment horizontal="center" vertical="center"/>
      <protection/>
    </xf>
    <xf numFmtId="0" fontId="52" fillId="10" borderId="10" xfId="0" applyFont="1" applyFill="1" applyBorder="1" applyAlignment="1" applyProtection="1">
      <alignment horizontal="center" vertical="center"/>
      <protection/>
    </xf>
    <xf numFmtId="0" fontId="60" fillId="0" borderId="54" xfId="0" applyFont="1" applyBorder="1" applyAlignment="1" applyProtection="1">
      <alignment horizontal="center" vertical="center"/>
      <protection/>
    </xf>
    <xf numFmtId="0" fontId="42" fillId="20" borderId="10" xfId="0" applyFont="1" applyFill="1" applyBorder="1" applyAlignment="1" applyProtection="1">
      <alignment horizontal="left" vertical="center" wrapText="1"/>
      <protection/>
    </xf>
    <xf numFmtId="0" fontId="0" fillId="0" borderId="55" xfId="0" applyBorder="1" applyAlignment="1" applyProtection="1">
      <alignment vertical="center" wrapText="1"/>
      <protection/>
    </xf>
    <xf numFmtId="0" fontId="0" fillId="0" borderId="10" xfId="0" applyBorder="1" applyAlignment="1" applyProtection="1">
      <alignment vertical="center" wrapText="1"/>
      <protection/>
    </xf>
    <xf numFmtId="0" fontId="60" fillId="0" borderId="56" xfId="0" applyFont="1" applyBorder="1" applyAlignment="1" applyProtection="1">
      <alignment horizontal="center" vertical="center"/>
      <protection/>
    </xf>
    <xf numFmtId="0" fontId="60" fillId="0" borderId="57" xfId="0" applyFont="1" applyBorder="1" applyAlignment="1" applyProtection="1">
      <alignment horizontal="center" vertical="center"/>
      <protection/>
    </xf>
    <xf numFmtId="0" fontId="0" fillId="0" borderId="21" xfId="0" applyBorder="1" applyAlignment="1" applyProtection="1">
      <alignment vertical="center" wrapText="1"/>
      <protection/>
    </xf>
    <xf numFmtId="0" fontId="0" fillId="0" borderId="58" xfId="0" applyBorder="1" applyAlignment="1" applyProtection="1">
      <alignment vertical="center" wrapText="1"/>
      <protection/>
    </xf>
    <xf numFmtId="0" fontId="0" fillId="0" borderId="59" xfId="0" applyBorder="1" applyAlignment="1" applyProtection="1">
      <alignment vertical="center" wrapText="1"/>
      <protection/>
    </xf>
    <xf numFmtId="0" fontId="0" fillId="0" borderId="31"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60" xfId="0" applyBorder="1" applyAlignment="1" applyProtection="1">
      <alignment vertical="center" wrapText="1"/>
      <protection/>
    </xf>
    <xf numFmtId="0" fontId="42" fillId="20" borderId="61" xfId="0" applyFont="1" applyFill="1" applyBorder="1" applyAlignment="1" applyProtection="1">
      <alignment horizontal="center" vertical="center" wrapText="1"/>
      <protection/>
    </xf>
    <xf numFmtId="0" fontId="42" fillId="20" borderId="62" xfId="0" applyFont="1" applyFill="1" applyBorder="1" applyAlignment="1" applyProtection="1">
      <alignment horizontal="center" vertical="center" wrapText="1"/>
      <protection/>
    </xf>
    <xf numFmtId="0" fontId="42" fillId="20" borderId="63" xfId="0"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1" fillId="0" borderId="30" xfId="0" applyFont="1" applyBorder="1" applyAlignment="1">
      <alignment horizontal="center" wrapText="1"/>
    </xf>
    <xf numFmtId="0" fontId="55" fillId="0" borderId="0" xfId="0" applyFont="1" applyBorder="1" applyAlignment="1">
      <alignment horizontal="center" wrapText="1"/>
    </xf>
    <xf numFmtId="49" fontId="26" fillId="7" borderId="64" xfId="54" applyNumberFormat="1" applyFont="1" applyFill="1" applyBorder="1" applyAlignment="1" applyProtection="1">
      <alignment horizontal="center" vertical="center" wrapText="1"/>
      <protection/>
    </xf>
    <xf numFmtId="49" fontId="26" fillId="7" borderId="58" xfId="54" applyNumberFormat="1" applyFont="1" applyFill="1" applyBorder="1" applyAlignment="1" applyProtection="1">
      <alignment horizontal="center" vertical="center" wrapText="1"/>
      <protection/>
    </xf>
    <xf numFmtId="49" fontId="26" fillId="7" borderId="26" xfId="54" applyNumberFormat="1" applyFont="1" applyFill="1" applyBorder="1" applyAlignment="1" applyProtection="1">
      <alignment horizontal="center" vertical="center" wrapText="1"/>
      <protection/>
    </xf>
    <xf numFmtId="49" fontId="27" fillId="25" borderId="65" xfId="54" applyNumberFormat="1" applyFont="1" applyFill="1" applyBorder="1" applyAlignment="1" applyProtection="1">
      <alignment horizontal="right" wrapText="1"/>
      <protection/>
    </xf>
    <xf numFmtId="0" fontId="23" fillId="0" borderId="35" xfId="0" applyFont="1" applyBorder="1" applyAlignment="1">
      <alignment horizontal="left" vertical="center"/>
    </xf>
    <xf numFmtId="0" fontId="23" fillId="0" borderId="31" xfId="0" applyFont="1" applyBorder="1" applyAlignment="1">
      <alignment horizontal="left" vertical="center"/>
    </xf>
    <xf numFmtId="0" fontId="23" fillId="0" borderId="18" xfId="0" applyFont="1" applyBorder="1" applyAlignment="1">
      <alignment horizontal="left" vertical="center"/>
    </xf>
    <xf numFmtId="0" fontId="23" fillId="0" borderId="66" xfId="0" applyFont="1" applyBorder="1" applyAlignment="1">
      <alignment horizontal="left" vertical="center"/>
    </xf>
    <xf numFmtId="0" fontId="10" fillId="0" borderId="56" xfId="0" applyFont="1" applyBorder="1" applyAlignment="1">
      <alignment horizontal="center" wrapText="1"/>
    </xf>
    <xf numFmtId="0" fontId="10" fillId="0" borderId="67" xfId="0" applyFont="1" applyBorder="1" applyAlignment="1">
      <alignment horizontal="center" wrapText="1"/>
    </xf>
    <xf numFmtId="0" fontId="10" fillId="0" borderId="68" xfId="0" applyFont="1" applyBorder="1" applyAlignment="1">
      <alignment horizontal="center" wrapText="1"/>
    </xf>
    <xf numFmtId="0" fontId="23" fillId="0" borderId="32" xfId="0" applyFont="1" applyBorder="1" applyAlignment="1">
      <alignment horizontal="left" vertical="center" wrapText="1"/>
    </xf>
    <xf numFmtId="0" fontId="23" fillId="0" borderId="52" xfId="0" applyFont="1" applyBorder="1" applyAlignment="1">
      <alignment horizontal="left" vertical="center" wrapText="1"/>
    </xf>
    <xf numFmtId="0" fontId="23" fillId="0" borderId="35" xfId="0" applyFont="1" applyBorder="1" applyAlignment="1" quotePrefix="1">
      <alignment horizontal="left" vertical="center"/>
    </xf>
    <xf numFmtId="0" fontId="23" fillId="0" borderId="31" xfId="0" applyFont="1" applyBorder="1" applyAlignment="1" quotePrefix="1">
      <alignment horizontal="left" vertical="center"/>
    </xf>
    <xf numFmtId="0" fontId="23" fillId="0" borderId="35" xfId="0" applyFont="1" applyBorder="1" applyAlignment="1" quotePrefix="1">
      <alignment horizontal="left" vertical="center" wrapText="1"/>
    </xf>
    <xf numFmtId="0" fontId="23" fillId="0" borderId="31" xfId="0" applyFont="1" applyBorder="1" applyAlignment="1" quotePrefix="1">
      <alignment horizontal="left" vertical="center" wrapText="1"/>
    </xf>
    <xf numFmtId="0" fontId="0" fillId="0" borderId="0" xfId="0" applyAlignment="1" quotePrefix="1">
      <alignment horizontal="left" vertical="center" wrapText="1"/>
    </xf>
    <xf numFmtId="0" fontId="0" fillId="0" borderId="0" xfId="0" applyAlignment="1">
      <alignment horizontal="left" vertical="center" wrapText="1"/>
    </xf>
    <xf numFmtId="0" fontId="10" fillId="0" borderId="0" xfId="0" applyFont="1" applyAlignment="1">
      <alignment horizontal="center" wrapText="1"/>
    </xf>
    <xf numFmtId="0" fontId="9" fillId="0" borderId="39" xfId="0"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23" fillId="0" borderId="30"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39" xfId="0"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31" fillId="0" borderId="37" xfId="0" applyFont="1" applyBorder="1" applyAlignment="1">
      <alignment horizontal="center" wrapText="1"/>
    </xf>
    <xf numFmtId="0" fontId="31" fillId="0" borderId="38" xfId="0" applyFont="1" applyBorder="1" applyAlignment="1">
      <alignment horizontal="center" wrapText="1"/>
    </xf>
    <xf numFmtId="0" fontId="23" fillId="0" borderId="70" xfId="0" applyFont="1" applyBorder="1" applyAlignment="1">
      <alignment horizontal="left" vertical="center"/>
    </xf>
    <xf numFmtId="0" fontId="23" fillId="0" borderId="62" xfId="0" applyFont="1" applyBorder="1" applyAlignment="1">
      <alignment horizontal="left" vertical="center"/>
    </xf>
    <xf numFmtId="0" fontId="23" fillId="0" borderId="63" xfId="0" applyFont="1" applyBorder="1" applyAlignment="1">
      <alignment horizontal="left" vertical="center"/>
    </xf>
    <xf numFmtId="0" fontId="10" fillId="0" borderId="71" xfId="0" applyFont="1" applyBorder="1" applyAlignment="1">
      <alignment horizontal="center" wrapText="1"/>
    </xf>
    <xf numFmtId="0" fontId="10" fillId="0" borderId="30" xfId="0" applyFont="1" applyBorder="1" applyAlignment="1">
      <alignment horizontal="center" wrapText="1"/>
    </xf>
    <xf numFmtId="0" fontId="10" fillId="0" borderId="69" xfId="0" applyFont="1" applyBorder="1" applyAlignment="1">
      <alignment horizontal="center" wrapText="1"/>
    </xf>
    <xf numFmtId="0" fontId="9" fillId="0" borderId="57" xfId="0" applyFont="1" applyBorder="1" applyAlignment="1">
      <alignment horizontal="center"/>
    </xf>
    <xf numFmtId="0" fontId="9" fillId="0" borderId="72" xfId="0" applyFont="1" applyBorder="1" applyAlignment="1">
      <alignment horizontal="center"/>
    </xf>
    <xf numFmtId="0" fontId="9" fillId="0" borderId="73" xfId="0" applyFont="1" applyBorder="1" applyAlignment="1">
      <alignment horizontal="center"/>
    </xf>
    <xf numFmtId="0" fontId="9" fillId="0" borderId="39"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0" fillId="0" borderId="0" xfId="0" applyAlignment="1" quotePrefix="1">
      <alignment horizontal="left" wrapText="1"/>
    </xf>
    <xf numFmtId="0" fontId="22" fillId="0" borderId="0" xfId="0" applyFont="1" applyAlignment="1">
      <alignment horizontal="left" wrapText="1"/>
    </xf>
    <xf numFmtId="0" fontId="0" fillId="0" borderId="0" xfId="0" applyAlignment="1">
      <alignment horizontal="left" wrapText="1"/>
    </xf>
    <xf numFmtId="0" fontId="31" fillId="0" borderId="72" xfId="0" applyFont="1" applyBorder="1" applyAlignment="1">
      <alignment horizontal="center" wrapText="1"/>
    </xf>
    <xf numFmtId="0" fontId="31" fillId="0" borderId="73" xfId="0" applyFont="1" applyBorder="1"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орма 1 водопровод для орг" xfId="53"/>
    <cellStyle name="Обычный_форма 5-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4:H14"/>
  <sheetViews>
    <sheetView tabSelected="1" view="pageBreakPreview" zoomScale="80" zoomScaleNormal="80" zoomScaleSheetLayoutView="80" zoomScalePageLayoutView="0" workbookViewId="0" topLeftCell="A1">
      <selection activeCell="A1" sqref="A1"/>
    </sheetView>
  </sheetViews>
  <sheetFormatPr defaultColWidth="9.00390625" defaultRowHeight="12.75"/>
  <cols>
    <col min="1" max="1" width="7.625" style="1" customWidth="1"/>
    <col min="2" max="2" width="7.25390625" style="1" customWidth="1"/>
    <col min="3" max="3" width="30.00390625" style="1" customWidth="1"/>
    <col min="4" max="4" width="7.125" style="1" customWidth="1"/>
    <col min="5" max="5" width="87.125" style="1" customWidth="1"/>
    <col min="6" max="6" width="19.25390625" style="1" hidden="1" customWidth="1"/>
    <col min="7" max="7" width="52.375" style="2" customWidth="1"/>
    <col min="8" max="8" width="36.375" style="1" customWidth="1"/>
    <col min="9" max="16384" width="9.125" style="1" customWidth="1"/>
  </cols>
  <sheetData>
    <row r="3" ht="15.75" thickBot="1"/>
    <row r="4" spans="1:8" ht="19.5" thickBot="1">
      <c r="A4" s="202" t="s">
        <v>21</v>
      </c>
      <c r="B4" s="203"/>
      <c r="C4" s="204" t="s">
        <v>22</v>
      </c>
      <c r="D4" s="204"/>
      <c r="E4" s="204"/>
      <c r="F4" s="3" t="s">
        <v>23</v>
      </c>
      <c r="G4" s="4" t="s">
        <v>24</v>
      </c>
      <c r="H4" s="5" t="s">
        <v>25</v>
      </c>
    </row>
    <row r="5" spans="1:8" ht="83.25" customHeight="1" thickBot="1">
      <c r="A5" s="205">
        <v>20</v>
      </c>
      <c r="B5" s="6" t="s">
        <v>26</v>
      </c>
      <c r="C5" s="206" t="s">
        <v>42</v>
      </c>
      <c r="D5" s="206"/>
      <c r="E5" s="206"/>
      <c r="F5" s="22" t="s">
        <v>27</v>
      </c>
      <c r="G5" s="217" t="s">
        <v>52</v>
      </c>
      <c r="H5" s="30" t="s">
        <v>59</v>
      </c>
    </row>
    <row r="6" spans="1:8" ht="109.5" customHeight="1" thickBot="1">
      <c r="A6" s="205"/>
      <c r="B6" s="11" t="s">
        <v>28</v>
      </c>
      <c r="C6" s="28" t="s">
        <v>43</v>
      </c>
      <c r="D6" s="14">
        <v>1</v>
      </c>
      <c r="E6" s="28" t="s">
        <v>44</v>
      </c>
      <c r="F6" s="29" t="s">
        <v>27</v>
      </c>
      <c r="G6" s="218"/>
      <c r="H6" s="31" t="s">
        <v>60</v>
      </c>
    </row>
    <row r="7" spans="1:8" ht="97.5" customHeight="1" thickBot="1">
      <c r="A7" s="205"/>
      <c r="B7" s="21" t="s">
        <v>29</v>
      </c>
      <c r="C7" s="26" t="s">
        <v>51</v>
      </c>
      <c r="D7" s="19">
        <v>1</v>
      </c>
      <c r="E7" s="26" t="s">
        <v>50</v>
      </c>
      <c r="F7" s="27" t="s">
        <v>27</v>
      </c>
      <c r="G7" s="219"/>
      <c r="H7" s="30" t="s">
        <v>61</v>
      </c>
    </row>
    <row r="8" spans="1:8" ht="66" customHeight="1" thickBot="1">
      <c r="A8" s="205"/>
      <c r="B8" s="10" t="s">
        <v>30</v>
      </c>
      <c r="C8" s="207" t="s">
        <v>45</v>
      </c>
      <c r="D8" s="207"/>
      <c r="E8" s="207"/>
      <c r="F8" s="24" t="s">
        <v>27</v>
      </c>
      <c r="G8" s="25" t="s">
        <v>53</v>
      </c>
      <c r="H8" s="30" t="s">
        <v>62</v>
      </c>
    </row>
    <row r="9" spans="1:8" ht="63.75" customHeight="1" thickBot="1">
      <c r="A9" s="205"/>
      <c r="B9" s="6" t="s">
        <v>31</v>
      </c>
      <c r="C9" s="208" t="s">
        <v>46</v>
      </c>
      <c r="D9" s="208"/>
      <c r="E9" s="208"/>
      <c r="F9" s="23" t="s">
        <v>27</v>
      </c>
      <c r="G9" s="25" t="s">
        <v>54</v>
      </c>
      <c r="H9" s="30" t="s">
        <v>63</v>
      </c>
    </row>
    <row r="10" spans="1:8" ht="90.75" customHeight="1" thickBot="1">
      <c r="A10" s="205"/>
      <c r="B10" s="10" t="s">
        <v>32</v>
      </c>
      <c r="C10" s="207" t="s">
        <v>47</v>
      </c>
      <c r="D10" s="207"/>
      <c r="E10" s="207"/>
      <c r="F10" s="24" t="s">
        <v>27</v>
      </c>
      <c r="G10" s="25" t="s">
        <v>55</v>
      </c>
      <c r="H10" s="30" t="s">
        <v>64</v>
      </c>
    </row>
    <row r="11" spans="1:8" ht="68.25" customHeight="1" thickBot="1">
      <c r="A11" s="205"/>
      <c r="B11" s="6" t="s">
        <v>33</v>
      </c>
      <c r="C11" s="211" t="s">
        <v>48</v>
      </c>
      <c r="D11" s="212"/>
      <c r="E11" s="213"/>
      <c r="F11" s="23" t="s">
        <v>58</v>
      </c>
      <c r="G11" s="25" t="s">
        <v>56</v>
      </c>
      <c r="H11" s="30" t="s">
        <v>65</v>
      </c>
    </row>
    <row r="12" spans="1:8" ht="75" customHeight="1" thickBot="1">
      <c r="A12" s="205"/>
      <c r="B12" s="10" t="s">
        <v>34</v>
      </c>
      <c r="C12" s="214" t="s">
        <v>49</v>
      </c>
      <c r="D12" s="215"/>
      <c r="E12" s="216"/>
      <c r="F12" s="20" t="s">
        <v>27</v>
      </c>
      <c r="G12" s="8" t="s">
        <v>57</v>
      </c>
      <c r="H12" s="30" t="s">
        <v>66</v>
      </c>
    </row>
    <row r="13" spans="1:8" ht="138" customHeight="1">
      <c r="A13" s="209">
        <v>9</v>
      </c>
      <c r="B13" s="11" t="s">
        <v>26</v>
      </c>
      <c r="C13" s="12" t="s">
        <v>35</v>
      </c>
      <c r="D13" s="13">
        <v>1</v>
      </c>
      <c r="E13" s="14" t="s">
        <v>36</v>
      </c>
      <c r="F13" s="13" t="s">
        <v>37</v>
      </c>
      <c r="G13" s="15" t="s">
        <v>38</v>
      </c>
      <c r="H13" s="160" t="s">
        <v>698</v>
      </c>
    </row>
    <row r="14" spans="1:8" ht="125.25" customHeight="1" thickBot="1">
      <c r="A14" s="210"/>
      <c r="B14" s="16" t="s">
        <v>28</v>
      </c>
      <c r="C14" s="9" t="s">
        <v>39</v>
      </c>
      <c r="D14" s="17">
        <v>2</v>
      </c>
      <c r="E14" s="7" t="s">
        <v>40</v>
      </c>
      <c r="F14" s="17" t="s">
        <v>37</v>
      </c>
      <c r="G14" s="18" t="s">
        <v>41</v>
      </c>
      <c r="H14" s="32" t="s">
        <v>67</v>
      </c>
    </row>
  </sheetData>
  <sheetProtection/>
  <mergeCells count="11">
    <mergeCell ref="A13:A14"/>
    <mergeCell ref="C11:E11"/>
    <mergeCell ref="C12:E12"/>
    <mergeCell ref="G5:G7"/>
    <mergeCell ref="A4:B4"/>
    <mergeCell ref="C4:E4"/>
    <mergeCell ref="A5:A12"/>
    <mergeCell ref="C5:E5"/>
    <mergeCell ref="C8:E8"/>
    <mergeCell ref="C9:E9"/>
    <mergeCell ref="C10:E10"/>
  </mergeCells>
  <hyperlinks>
    <hyperlink ref="H5" location="Раскрытие информации по сбыту.xls#'п.п. 20 а'!A1" display="вкладка п.п. 20 а"/>
    <hyperlink ref="H6" location="Раскрытие информации по сбыту.xls#'п.п. 20 б'!A1" display="вкладка п.п. 20 б"/>
    <hyperlink ref="H7" location="Раскрытие информации по сбыту.xls#'п.п. 20 в'!A1" display="вкладка п.п. 20 в"/>
    <hyperlink ref="H8" location="Раскрытие информации по сбыту.xls#'п.п. 20 г'!A1" display="вкладка п.п. 20 г"/>
    <hyperlink ref="H9" location="Раскрытие информации по сбыту.xls#'п.п. 20 д'!A1" display="вкладка п.п. 20 д"/>
    <hyperlink ref="H10" location="Раскрытие информации по сбыту.xls#'п.п. 20 е'!A1" display="вкладка п.п. 20 е"/>
    <hyperlink ref="H11" location="Раскрытие информации по сбыту.xls#'п.п. 20 ж'!A1" display="вкладка п.п. 20 ж"/>
    <hyperlink ref="H12" location="Раскрытие информации по сбыту.xls#'п.п. 20 з'!A1" display="вкладка п.п. 20 з"/>
    <hyperlink ref="H14" location="Раскрытие информации по сбыту.xls#'п.п. 9 б'!A1" display="вкладка п.п. 9 б"/>
  </hyperlinks>
  <printOptions/>
  <pageMargins left="0.7" right="0.7" top="0.75" bottom="0.75" header="0.3" footer="0.3"/>
  <pageSetup horizontalDpi="600" verticalDpi="600" orientation="portrait" paperSize="9" scale="39" r:id="rId1"/>
</worksheet>
</file>

<file path=xl/worksheets/sheet10.xml><?xml version="1.0" encoding="utf-8"?>
<worksheet xmlns="http://schemas.openxmlformats.org/spreadsheetml/2006/main" xmlns:r="http://schemas.openxmlformats.org/officeDocument/2006/relationships">
  <dimension ref="B1:D1"/>
  <sheetViews>
    <sheetView zoomScalePageLayoutView="0" workbookViewId="0" topLeftCell="A1">
      <selection activeCell="B1" sqref="B1:D1"/>
    </sheetView>
  </sheetViews>
  <sheetFormatPr defaultColWidth="9.00390625" defaultRowHeight="12.75"/>
  <sheetData>
    <row r="1" spans="2:4" ht="12.75">
      <c r="B1" s="201" t="s">
        <v>68</v>
      </c>
      <c r="C1" s="201"/>
      <c r="D1" s="201"/>
    </row>
  </sheetData>
  <sheetProtection/>
  <mergeCells count="1">
    <mergeCell ref="B1:D1"/>
  </mergeCells>
  <hyperlinks>
    <hyperlink ref="B1:D1" location="Раскрытие информации по сбыту.xls#Главная!A1" display="Переход на главную страницу"/>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F81"/>
  <sheetViews>
    <sheetView zoomScalePageLayoutView="0" workbookViewId="0" topLeftCell="A1">
      <selection activeCell="A1" sqref="A1"/>
    </sheetView>
  </sheetViews>
  <sheetFormatPr defaultColWidth="9.00390625" defaultRowHeight="12.75"/>
  <cols>
    <col min="3" max="3" width="72.00390625" style="0" customWidth="1"/>
    <col min="5" max="5" width="19.75390625" style="0" customWidth="1"/>
    <col min="6" max="6" width="22.25390625" style="0" customWidth="1"/>
  </cols>
  <sheetData>
    <row r="1" spans="2:4" ht="12.75">
      <c r="B1" s="201" t="s">
        <v>68</v>
      </c>
      <c r="C1" s="201"/>
      <c r="D1" s="201"/>
    </row>
    <row r="3" spans="2:3" ht="13.5" thickBot="1">
      <c r="B3" s="118" t="s">
        <v>261</v>
      </c>
      <c r="C3" s="118" t="s">
        <v>697</v>
      </c>
    </row>
    <row r="4" spans="2:6" ht="15" thickBot="1">
      <c r="B4" s="223" t="s">
        <v>554</v>
      </c>
      <c r="C4" s="224"/>
      <c r="D4" s="224"/>
      <c r="E4" s="224"/>
      <c r="F4" s="225"/>
    </row>
    <row r="5" spans="2:6" ht="13.5" thickBot="1">
      <c r="B5" s="128"/>
      <c r="C5" s="128"/>
      <c r="D5" s="128"/>
      <c r="E5" s="226" t="s">
        <v>555</v>
      </c>
      <c r="F5" s="226"/>
    </row>
    <row r="6" spans="2:6" ht="34.5" thickBot="1">
      <c r="B6" s="129" t="s">
        <v>556</v>
      </c>
      <c r="C6" s="130" t="s">
        <v>557</v>
      </c>
      <c r="D6" s="130" t="s">
        <v>558</v>
      </c>
      <c r="E6" s="130" t="s">
        <v>559</v>
      </c>
      <c r="F6" s="131" t="s">
        <v>560</v>
      </c>
    </row>
    <row r="7" spans="2:6" ht="12.75">
      <c r="B7" s="132" t="s">
        <v>561</v>
      </c>
      <c r="C7" s="133" t="s">
        <v>562</v>
      </c>
      <c r="D7" s="133" t="s">
        <v>563</v>
      </c>
      <c r="E7" s="133" t="s">
        <v>564</v>
      </c>
      <c r="F7" s="134" t="s">
        <v>565</v>
      </c>
    </row>
    <row r="8" spans="2:6" ht="14.25" customHeight="1">
      <c r="B8" s="135" t="s">
        <v>564</v>
      </c>
      <c r="C8" s="136" t="s">
        <v>566</v>
      </c>
      <c r="D8" s="137">
        <v>1</v>
      </c>
      <c r="E8" s="138"/>
      <c r="F8" s="139"/>
    </row>
    <row r="9" spans="2:6" ht="14.25" customHeight="1">
      <c r="B9" s="135" t="s">
        <v>565</v>
      </c>
      <c r="C9" s="136" t="s">
        <v>567</v>
      </c>
      <c r="D9" s="137">
        <v>2</v>
      </c>
      <c r="E9" s="138">
        <v>372313</v>
      </c>
      <c r="F9" s="139">
        <v>333825</v>
      </c>
    </row>
    <row r="10" spans="2:6" ht="14.25" customHeight="1">
      <c r="B10" s="135" t="s">
        <v>568</v>
      </c>
      <c r="C10" s="136" t="s">
        <v>569</v>
      </c>
      <c r="D10" s="137">
        <v>3</v>
      </c>
      <c r="E10" s="138">
        <v>353470</v>
      </c>
      <c r="F10" s="139">
        <v>325219</v>
      </c>
    </row>
    <row r="11" spans="2:6" ht="14.25" customHeight="1">
      <c r="B11" s="135" t="s">
        <v>570</v>
      </c>
      <c r="C11" s="136" t="s">
        <v>571</v>
      </c>
      <c r="D11" s="137"/>
      <c r="E11" s="140"/>
      <c r="F11" s="141"/>
    </row>
    <row r="12" spans="2:6" ht="14.25" customHeight="1">
      <c r="B12" s="135" t="s">
        <v>572</v>
      </c>
      <c r="C12" s="142" t="s">
        <v>573</v>
      </c>
      <c r="D12" s="137">
        <v>4</v>
      </c>
      <c r="E12" s="138"/>
      <c r="F12" s="139"/>
    </row>
    <row r="13" spans="2:6" ht="14.25" customHeight="1">
      <c r="B13" s="135" t="s">
        <v>574</v>
      </c>
      <c r="C13" s="142" t="s">
        <v>575</v>
      </c>
      <c r="D13" s="137">
        <v>5</v>
      </c>
      <c r="E13" s="138"/>
      <c r="F13" s="139"/>
    </row>
    <row r="14" spans="2:6" ht="14.25" customHeight="1">
      <c r="B14" s="135" t="s">
        <v>576</v>
      </c>
      <c r="C14" s="136" t="s">
        <v>577</v>
      </c>
      <c r="D14" s="137">
        <v>6</v>
      </c>
      <c r="E14" s="138"/>
      <c r="F14" s="139"/>
    </row>
    <row r="15" spans="2:6" ht="14.25" customHeight="1">
      <c r="B15" s="135" t="s">
        <v>578</v>
      </c>
      <c r="C15" s="142" t="s">
        <v>579</v>
      </c>
      <c r="D15" s="137">
        <v>7</v>
      </c>
      <c r="E15" s="138"/>
      <c r="F15" s="139"/>
    </row>
    <row r="16" spans="2:6" ht="14.25" customHeight="1">
      <c r="B16" s="135" t="s">
        <v>580</v>
      </c>
      <c r="C16" s="142" t="s">
        <v>581</v>
      </c>
      <c r="D16" s="137">
        <v>8</v>
      </c>
      <c r="E16" s="138"/>
      <c r="F16" s="139"/>
    </row>
    <row r="17" spans="2:6" ht="14.25" customHeight="1">
      <c r="B17" s="135" t="s">
        <v>582</v>
      </c>
      <c r="C17" s="142" t="s">
        <v>583</v>
      </c>
      <c r="D17" s="137">
        <v>9</v>
      </c>
      <c r="E17" s="138"/>
      <c r="F17" s="139"/>
    </row>
    <row r="18" spans="2:6" ht="14.25" customHeight="1">
      <c r="B18" s="135" t="s">
        <v>584</v>
      </c>
      <c r="C18" s="136" t="s">
        <v>585</v>
      </c>
      <c r="D18" s="137">
        <v>10</v>
      </c>
      <c r="E18" s="138"/>
      <c r="F18" s="139"/>
    </row>
    <row r="19" spans="2:6" ht="14.25" customHeight="1">
      <c r="B19" s="135" t="s">
        <v>586</v>
      </c>
      <c r="C19" s="142" t="s">
        <v>587</v>
      </c>
      <c r="D19" s="137">
        <v>11</v>
      </c>
      <c r="E19" s="138"/>
      <c r="F19" s="139"/>
    </row>
    <row r="20" spans="2:6" ht="14.25" customHeight="1">
      <c r="B20" s="135" t="s">
        <v>588</v>
      </c>
      <c r="C20" s="142" t="s">
        <v>589</v>
      </c>
      <c r="D20" s="137">
        <v>12</v>
      </c>
      <c r="E20" s="138"/>
      <c r="F20" s="139"/>
    </row>
    <row r="21" spans="2:6" ht="14.25" customHeight="1">
      <c r="B21" s="135" t="s">
        <v>590</v>
      </c>
      <c r="C21" s="142" t="s">
        <v>591</v>
      </c>
      <c r="D21" s="137">
        <v>13</v>
      </c>
      <c r="E21" s="138"/>
      <c r="F21" s="139"/>
    </row>
    <row r="22" spans="2:6" ht="14.25" customHeight="1">
      <c r="B22" s="135" t="s">
        <v>592</v>
      </c>
      <c r="C22" s="142" t="s">
        <v>593</v>
      </c>
      <c r="D22" s="137">
        <v>14</v>
      </c>
      <c r="E22" s="138"/>
      <c r="F22" s="139"/>
    </row>
    <row r="23" spans="2:6" ht="14.25" customHeight="1">
      <c r="B23" s="135" t="s">
        <v>594</v>
      </c>
      <c r="C23" s="143"/>
      <c r="D23" s="137"/>
      <c r="E23" s="138"/>
      <c r="F23" s="139"/>
    </row>
    <row r="24" spans="2:6" ht="14.25" customHeight="1">
      <c r="B24" s="135"/>
      <c r="C24" s="144" t="s">
        <v>595</v>
      </c>
      <c r="D24" s="145"/>
      <c r="E24" s="146"/>
      <c r="F24" s="147"/>
    </row>
    <row r="25" spans="2:6" ht="14.25" customHeight="1">
      <c r="B25" s="135" t="s">
        <v>596</v>
      </c>
      <c r="C25" s="136" t="s">
        <v>597</v>
      </c>
      <c r="D25" s="137">
        <v>15</v>
      </c>
      <c r="E25" s="138"/>
      <c r="F25" s="139"/>
    </row>
    <row r="26" spans="2:6" ht="14.25" customHeight="1">
      <c r="B26" s="135" t="s">
        <v>598</v>
      </c>
      <c r="C26" s="142" t="s">
        <v>599</v>
      </c>
      <c r="D26" s="137">
        <v>16</v>
      </c>
      <c r="E26" s="138"/>
      <c r="F26" s="139"/>
    </row>
    <row r="27" spans="2:6" ht="14.25" customHeight="1">
      <c r="B27" s="135" t="s">
        <v>600</v>
      </c>
      <c r="C27" s="148" t="s">
        <v>601</v>
      </c>
      <c r="D27" s="137">
        <v>17</v>
      </c>
      <c r="E27" s="138"/>
      <c r="F27" s="139"/>
    </row>
    <row r="28" spans="2:6" ht="14.25" customHeight="1">
      <c r="B28" s="135" t="s">
        <v>602</v>
      </c>
      <c r="C28" s="142" t="s">
        <v>603</v>
      </c>
      <c r="D28" s="137">
        <v>18</v>
      </c>
      <c r="E28" s="138"/>
      <c r="F28" s="139"/>
    </row>
    <row r="29" spans="2:6" ht="14.25" customHeight="1">
      <c r="B29" s="135" t="s">
        <v>604</v>
      </c>
      <c r="C29" s="136" t="s">
        <v>605</v>
      </c>
      <c r="D29" s="137">
        <v>19</v>
      </c>
      <c r="E29" s="138"/>
      <c r="F29" s="139"/>
    </row>
    <row r="30" spans="2:6" ht="14.25" customHeight="1">
      <c r="B30" s="135" t="s">
        <v>606</v>
      </c>
      <c r="C30" s="136" t="s">
        <v>607</v>
      </c>
      <c r="D30" s="137">
        <v>20</v>
      </c>
      <c r="E30" s="138"/>
      <c r="F30" s="139"/>
    </row>
    <row r="31" spans="2:6" ht="14.25" customHeight="1">
      <c r="B31" s="135" t="s">
        <v>608</v>
      </c>
      <c r="C31" s="136" t="s">
        <v>609</v>
      </c>
      <c r="D31" s="137"/>
      <c r="E31" s="140"/>
      <c r="F31" s="141"/>
    </row>
    <row r="32" spans="2:6" ht="14.25" customHeight="1">
      <c r="B32" s="135" t="s">
        <v>610</v>
      </c>
      <c r="C32" s="142" t="s">
        <v>573</v>
      </c>
      <c r="D32" s="137">
        <v>21</v>
      </c>
      <c r="E32" s="138"/>
      <c r="F32" s="139"/>
    </row>
    <row r="33" spans="2:6" ht="14.25" customHeight="1">
      <c r="B33" s="135" t="s">
        <v>611</v>
      </c>
      <c r="C33" s="142" t="s">
        <v>575</v>
      </c>
      <c r="D33" s="137">
        <v>22</v>
      </c>
      <c r="E33" s="138"/>
      <c r="F33" s="139"/>
    </row>
    <row r="34" spans="2:6" ht="14.25" customHeight="1">
      <c r="B34" s="135" t="s">
        <v>612</v>
      </c>
      <c r="C34" s="136" t="s">
        <v>613</v>
      </c>
      <c r="D34" s="137">
        <v>23</v>
      </c>
      <c r="E34" s="138"/>
      <c r="F34" s="139"/>
    </row>
    <row r="35" spans="2:6" ht="14.25" customHeight="1">
      <c r="B35" s="135" t="s">
        <v>614</v>
      </c>
      <c r="C35" s="136" t="s">
        <v>615</v>
      </c>
      <c r="D35" s="137">
        <v>24</v>
      </c>
      <c r="E35" s="138">
        <v>8223</v>
      </c>
      <c r="F35" s="139">
        <v>7024</v>
      </c>
    </row>
    <row r="36" spans="2:6" ht="14.25" customHeight="1">
      <c r="B36" s="135" t="s">
        <v>616</v>
      </c>
      <c r="C36" s="142" t="s">
        <v>617</v>
      </c>
      <c r="D36" s="137">
        <v>25</v>
      </c>
      <c r="E36" s="138"/>
      <c r="F36" s="139"/>
    </row>
    <row r="37" spans="2:6" ht="14.25" customHeight="1">
      <c r="B37" s="135" t="s">
        <v>618</v>
      </c>
      <c r="C37" s="136" t="s">
        <v>619</v>
      </c>
      <c r="D37" s="137">
        <v>26</v>
      </c>
      <c r="E37" s="138">
        <v>1174</v>
      </c>
      <c r="F37" s="139">
        <v>974</v>
      </c>
    </row>
    <row r="38" spans="2:6" ht="14.25" customHeight="1">
      <c r="B38" s="135" t="s">
        <v>620</v>
      </c>
      <c r="C38" s="136" t="s">
        <v>621</v>
      </c>
      <c r="D38" s="137">
        <v>27</v>
      </c>
      <c r="E38" s="138"/>
      <c r="F38" s="139"/>
    </row>
    <row r="39" spans="2:6" ht="14.25" customHeight="1">
      <c r="B39" s="135" t="s">
        <v>622</v>
      </c>
      <c r="C39" s="136" t="s">
        <v>623</v>
      </c>
      <c r="D39" s="137">
        <v>28</v>
      </c>
      <c r="E39" s="138"/>
      <c r="F39" s="139"/>
    </row>
    <row r="40" spans="2:6" ht="14.25" customHeight="1">
      <c r="B40" s="135" t="s">
        <v>624</v>
      </c>
      <c r="C40" s="136" t="s">
        <v>625</v>
      </c>
      <c r="D40" s="137">
        <v>29</v>
      </c>
      <c r="E40" s="138"/>
      <c r="F40" s="139"/>
    </row>
    <row r="41" spans="2:6" ht="14.25" customHeight="1">
      <c r="B41" s="135" t="s">
        <v>626</v>
      </c>
      <c r="C41" s="136" t="s">
        <v>627</v>
      </c>
      <c r="D41" s="137">
        <v>30</v>
      </c>
      <c r="E41" s="138"/>
      <c r="F41" s="139"/>
    </row>
    <row r="42" spans="2:6" ht="14.25" customHeight="1">
      <c r="B42" s="135" t="s">
        <v>628</v>
      </c>
      <c r="C42" s="136" t="s">
        <v>629</v>
      </c>
      <c r="D42" s="137">
        <v>31</v>
      </c>
      <c r="E42" s="138"/>
      <c r="F42" s="139"/>
    </row>
    <row r="43" spans="2:6" ht="14.25" customHeight="1">
      <c r="B43" s="135" t="s">
        <v>630</v>
      </c>
      <c r="C43" s="136" t="s">
        <v>631</v>
      </c>
      <c r="D43" s="137">
        <v>32</v>
      </c>
      <c r="E43" s="138"/>
      <c r="F43" s="139"/>
    </row>
    <row r="44" spans="2:6" ht="14.25" customHeight="1">
      <c r="B44" s="135" t="s">
        <v>632</v>
      </c>
      <c r="C44" s="136" t="s">
        <v>633</v>
      </c>
      <c r="D44" s="137">
        <v>33</v>
      </c>
      <c r="E44" s="138"/>
      <c r="F44" s="139"/>
    </row>
    <row r="45" spans="2:6" ht="14.25" customHeight="1">
      <c r="B45" s="135" t="s">
        <v>634</v>
      </c>
      <c r="C45" s="136" t="s">
        <v>635</v>
      </c>
      <c r="D45" s="137">
        <v>34</v>
      </c>
      <c r="E45" s="138"/>
      <c r="F45" s="139"/>
    </row>
    <row r="46" spans="2:6" ht="14.25" customHeight="1">
      <c r="B46" s="135" t="s">
        <v>636</v>
      </c>
      <c r="C46" s="136" t="s">
        <v>637</v>
      </c>
      <c r="D46" s="137">
        <v>35</v>
      </c>
      <c r="E46" s="138"/>
      <c r="F46" s="139"/>
    </row>
    <row r="47" spans="2:6" ht="14.25" customHeight="1">
      <c r="B47" s="135" t="s">
        <v>638</v>
      </c>
      <c r="C47" s="142" t="s">
        <v>639</v>
      </c>
      <c r="D47" s="137">
        <v>36</v>
      </c>
      <c r="E47" s="138"/>
      <c r="F47" s="139"/>
    </row>
    <row r="48" spans="2:6" ht="14.25" customHeight="1">
      <c r="B48" s="135" t="s">
        <v>640</v>
      </c>
      <c r="C48" s="142" t="s">
        <v>641</v>
      </c>
      <c r="D48" s="137">
        <v>37</v>
      </c>
      <c r="E48" s="138"/>
      <c r="F48" s="139"/>
    </row>
    <row r="49" spans="2:6" ht="14.25" customHeight="1">
      <c r="B49" s="135" t="s">
        <v>642</v>
      </c>
      <c r="C49" s="142" t="s">
        <v>643</v>
      </c>
      <c r="D49" s="137">
        <v>38</v>
      </c>
      <c r="E49" s="138"/>
      <c r="F49" s="139"/>
    </row>
    <row r="50" spans="2:6" ht="14.25" customHeight="1">
      <c r="B50" s="135" t="s">
        <v>644</v>
      </c>
      <c r="C50" s="136" t="s">
        <v>645</v>
      </c>
      <c r="D50" s="137">
        <v>39</v>
      </c>
      <c r="E50" s="138"/>
      <c r="F50" s="139"/>
    </row>
    <row r="51" spans="2:6" ht="14.25" customHeight="1">
      <c r="B51" s="135" t="s">
        <v>646</v>
      </c>
      <c r="C51" s="136" t="s">
        <v>647</v>
      </c>
      <c r="D51" s="137">
        <v>40</v>
      </c>
      <c r="E51" s="138"/>
      <c r="F51" s="139"/>
    </row>
    <row r="52" spans="2:6" ht="14.25" customHeight="1">
      <c r="B52" s="135" t="s">
        <v>648</v>
      </c>
      <c r="C52" s="142" t="s">
        <v>649</v>
      </c>
      <c r="D52" s="137">
        <v>41</v>
      </c>
      <c r="E52" s="138"/>
      <c r="F52" s="139"/>
    </row>
    <row r="53" spans="2:6" ht="14.25" customHeight="1">
      <c r="B53" s="135" t="s">
        <v>650</v>
      </c>
      <c r="C53" s="148" t="s">
        <v>651</v>
      </c>
      <c r="D53" s="137">
        <v>42</v>
      </c>
      <c r="E53" s="138"/>
      <c r="F53" s="139"/>
    </row>
    <row r="54" spans="2:6" ht="14.25" customHeight="1">
      <c r="B54" s="135" t="s">
        <v>652</v>
      </c>
      <c r="C54" s="142" t="s">
        <v>653</v>
      </c>
      <c r="D54" s="137">
        <v>43</v>
      </c>
      <c r="E54" s="138"/>
      <c r="F54" s="139"/>
    </row>
    <row r="55" spans="2:6" ht="14.25" customHeight="1">
      <c r="B55" s="135" t="s">
        <v>654</v>
      </c>
      <c r="C55" s="142" t="s">
        <v>655</v>
      </c>
      <c r="D55" s="137">
        <v>44</v>
      </c>
      <c r="E55" s="138"/>
      <c r="F55" s="139"/>
    </row>
    <row r="56" spans="2:6" ht="14.25" customHeight="1">
      <c r="B56" s="135" t="s">
        <v>656</v>
      </c>
      <c r="C56" s="142" t="s">
        <v>657</v>
      </c>
      <c r="D56" s="137">
        <v>45</v>
      </c>
      <c r="E56" s="138"/>
      <c r="F56" s="139"/>
    </row>
    <row r="57" spans="2:6" ht="14.25" customHeight="1">
      <c r="B57" s="135" t="s">
        <v>658</v>
      </c>
      <c r="C57" s="136" t="s">
        <v>659</v>
      </c>
      <c r="D57" s="137">
        <v>46</v>
      </c>
      <c r="E57" s="138"/>
      <c r="F57" s="139"/>
    </row>
    <row r="58" spans="2:6" ht="14.25" customHeight="1">
      <c r="B58" s="135" t="s">
        <v>660</v>
      </c>
      <c r="C58" s="136" t="s">
        <v>661</v>
      </c>
      <c r="D58" s="137">
        <v>47</v>
      </c>
      <c r="E58" s="138">
        <v>310</v>
      </c>
      <c r="F58" s="139">
        <v>310</v>
      </c>
    </row>
    <row r="59" spans="2:6" ht="14.25" customHeight="1">
      <c r="B59" s="135" t="s">
        <v>662</v>
      </c>
      <c r="C59" s="143"/>
      <c r="D59" s="137"/>
      <c r="E59" s="138"/>
      <c r="F59" s="139"/>
    </row>
    <row r="60" spans="2:6" ht="14.25" customHeight="1">
      <c r="B60" s="149"/>
      <c r="C60" s="144" t="s">
        <v>663</v>
      </c>
      <c r="D60" s="145"/>
      <c r="E60" s="146"/>
      <c r="F60" s="147"/>
    </row>
    <row r="61" spans="2:6" ht="14.25" customHeight="1">
      <c r="B61" s="135" t="s">
        <v>664</v>
      </c>
      <c r="C61" s="136" t="s">
        <v>665</v>
      </c>
      <c r="D61" s="137"/>
      <c r="E61" s="140"/>
      <c r="F61" s="141"/>
    </row>
    <row r="62" spans="2:6" ht="14.25" customHeight="1">
      <c r="B62" s="135" t="s">
        <v>666</v>
      </c>
      <c r="C62" s="142" t="s">
        <v>573</v>
      </c>
      <c r="D62" s="137">
        <v>52</v>
      </c>
      <c r="E62" s="138"/>
      <c r="F62" s="139"/>
    </row>
    <row r="63" spans="2:6" ht="14.25" customHeight="1">
      <c r="B63" s="135" t="s">
        <v>667</v>
      </c>
      <c r="C63" s="142" t="s">
        <v>575</v>
      </c>
      <c r="D63" s="137">
        <v>53</v>
      </c>
      <c r="E63" s="138"/>
      <c r="F63" s="139"/>
    </row>
    <row r="64" spans="2:6" ht="14.25" customHeight="1">
      <c r="B64" s="135" t="s">
        <v>668</v>
      </c>
      <c r="C64" s="136" t="s">
        <v>669</v>
      </c>
      <c r="D64" s="137"/>
      <c r="E64" s="140"/>
      <c r="F64" s="141"/>
    </row>
    <row r="65" spans="2:6" ht="14.25" customHeight="1">
      <c r="B65" s="135" t="s">
        <v>670</v>
      </c>
      <c r="C65" s="142" t="s">
        <v>573</v>
      </c>
      <c r="D65" s="137">
        <v>54</v>
      </c>
      <c r="E65" s="138"/>
      <c r="F65" s="139"/>
    </row>
    <row r="66" spans="2:6" ht="14.25" customHeight="1">
      <c r="B66" s="135" t="s">
        <v>671</v>
      </c>
      <c r="C66" s="142" t="s">
        <v>575</v>
      </c>
      <c r="D66" s="137">
        <v>55</v>
      </c>
      <c r="E66" s="138"/>
      <c r="F66" s="139"/>
    </row>
    <row r="67" spans="2:6" ht="14.25" customHeight="1">
      <c r="B67" s="135" t="s">
        <v>672</v>
      </c>
      <c r="C67" s="136" t="s">
        <v>673</v>
      </c>
      <c r="D67" s="137"/>
      <c r="E67" s="140"/>
      <c r="F67" s="141"/>
    </row>
    <row r="68" spans="2:6" ht="14.25" customHeight="1">
      <c r="B68" s="135" t="s">
        <v>674</v>
      </c>
      <c r="C68" s="142" t="s">
        <v>573</v>
      </c>
      <c r="D68" s="137">
        <v>56</v>
      </c>
      <c r="E68" s="138"/>
      <c r="F68" s="139"/>
    </row>
    <row r="69" spans="2:6" ht="14.25" customHeight="1">
      <c r="B69" s="135" t="s">
        <v>675</v>
      </c>
      <c r="C69" s="142" t="s">
        <v>575</v>
      </c>
      <c r="D69" s="137">
        <v>57</v>
      </c>
      <c r="E69" s="138"/>
      <c r="F69" s="139"/>
    </row>
    <row r="70" spans="2:6" ht="14.25" customHeight="1">
      <c r="B70" s="135" t="s">
        <v>676</v>
      </c>
      <c r="C70" s="136" t="s">
        <v>677</v>
      </c>
      <c r="D70" s="137"/>
      <c r="E70" s="140"/>
      <c r="F70" s="141"/>
    </row>
    <row r="71" spans="2:6" ht="14.25" customHeight="1">
      <c r="B71" s="135" t="s">
        <v>678</v>
      </c>
      <c r="C71" s="142" t="s">
        <v>573</v>
      </c>
      <c r="D71" s="137">
        <v>58</v>
      </c>
      <c r="E71" s="138"/>
      <c r="F71" s="139"/>
    </row>
    <row r="72" spans="2:6" ht="14.25" customHeight="1">
      <c r="B72" s="135" t="s">
        <v>679</v>
      </c>
      <c r="C72" s="142" t="s">
        <v>575</v>
      </c>
      <c r="D72" s="137">
        <v>59</v>
      </c>
      <c r="E72" s="138"/>
      <c r="F72" s="139"/>
    </row>
    <row r="73" spans="2:6" ht="14.25" customHeight="1">
      <c r="B73" s="150"/>
      <c r="C73" s="151" t="s">
        <v>680</v>
      </c>
      <c r="D73" s="152"/>
      <c r="E73" s="153"/>
      <c r="F73" s="154"/>
    </row>
    <row r="74" spans="2:6" ht="14.25" customHeight="1">
      <c r="B74" s="135" t="s">
        <v>681</v>
      </c>
      <c r="C74" s="136" t="s">
        <v>682</v>
      </c>
      <c r="D74" s="137">
        <v>60</v>
      </c>
      <c r="E74" s="138"/>
      <c r="F74" s="139"/>
    </row>
    <row r="75" spans="2:6" ht="14.25" customHeight="1">
      <c r="B75" s="135" t="s">
        <v>683</v>
      </c>
      <c r="C75" s="136" t="s">
        <v>684</v>
      </c>
      <c r="D75" s="137">
        <v>61</v>
      </c>
      <c r="E75" s="138"/>
      <c r="F75" s="139"/>
    </row>
    <row r="76" spans="2:6" ht="14.25" customHeight="1">
      <c r="B76" s="135" t="s">
        <v>685</v>
      </c>
      <c r="C76" s="136" t="s">
        <v>686</v>
      </c>
      <c r="D76" s="137">
        <v>62</v>
      </c>
      <c r="E76" s="138">
        <v>67016</v>
      </c>
      <c r="F76" s="139">
        <v>60010</v>
      </c>
    </row>
    <row r="77" spans="2:6" ht="14.25" customHeight="1">
      <c r="B77" s="135" t="s">
        <v>687</v>
      </c>
      <c r="C77" s="136" t="s">
        <v>688</v>
      </c>
      <c r="D77" s="137">
        <v>63</v>
      </c>
      <c r="E77" s="138"/>
      <c r="F77" s="139"/>
    </row>
    <row r="78" spans="2:6" ht="14.25" customHeight="1">
      <c r="B78" s="135" t="s">
        <v>689</v>
      </c>
      <c r="C78" s="142" t="s">
        <v>690</v>
      </c>
      <c r="D78" s="137">
        <v>64</v>
      </c>
      <c r="E78" s="138"/>
      <c r="F78" s="139"/>
    </row>
    <row r="79" spans="2:6" ht="14.25" customHeight="1">
      <c r="B79" s="135" t="s">
        <v>691</v>
      </c>
      <c r="C79" s="136" t="s">
        <v>692</v>
      </c>
      <c r="D79" s="137">
        <v>65</v>
      </c>
      <c r="E79" s="138">
        <v>5083</v>
      </c>
      <c r="F79" s="139">
        <v>3308</v>
      </c>
    </row>
    <row r="80" spans="2:6" ht="14.25" customHeight="1">
      <c r="B80" s="135" t="s">
        <v>693</v>
      </c>
      <c r="C80" s="136" t="s">
        <v>694</v>
      </c>
      <c r="D80" s="137">
        <v>66</v>
      </c>
      <c r="E80" s="138"/>
      <c r="F80" s="139"/>
    </row>
    <row r="81" spans="2:6" ht="14.25" customHeight="1" thickBot="1">
      <c r="B81" s="155" t="s">
        <v>695</v>
      </c>
      <c r="C81" s="156" t="s">
        <v>696</v>
      </c>
      <c r="D81" s="157">
        <v>67</v>
      </c>
      <c r="E81" s="158">
        <f>SUM(E8:E22,E25:E30,E32:E80)</f>
        <v>807589</v>
      </c>
      <c r="F81" s="159">
        <f>SUM(F8:F22,F25:F30,F32:F80)</f>
        <v>730670</v>
      </c>
    </row>
  </sheetData>
  <sheetProtection/>
  <mergeCells count="3">
    <mergeCell ref="B1:D1"/>
    <mergeCell ref="B4:F4"/>
    <mergeCell ref="E5:F5"/>
  </mergeCells>
  <dataValidations count="3">
    <dataValidation type="decimal" allowBlank="1" showInputMessage="1" showErrorMessage="1" sqref="E74:F80 E62:F63 E65:F66 E68:F69 E71:F72 E32:F59 E25:F30 E12:F23 E8:F10">
      <formula1>-10000000000000000</formula1>
      <formula2>10000000000000000</formula2>
    </dataValidation>
    <dataValidation operator="greaterThanOrEqual" allowBlank="1" showInputMessage="1" showErrorMessage="1" sqref="E81:F81"/>
    <dataValidation type="decimal" operator="greaterThanOrEqual" allowBlank="1" showInputMessage="1" showErrorMessage="1" sqref="E70:F70 E67:F67 E64:F64 E60:F61 E11:F11 E24:F24 E31:F31">
      <formula1>0</formula1>
    </dataValidation>
  </dataValidations>
  <hyperlinks>
    <hyperlink ref="B1:D1" location="Раскрытие информации по сбыту.xls#Главная!A1" display="Переход на главную страницу"/>
    <hyperlink ref="C60" location="Раздел1!A1" tooltip="Кликните по гиперссылке, чтобы добавить расход" display="Добавить расход"/>
    <hyperlink ref="C24" location="Раздел1!A1" tooltip="Кликните по гиперссылке, чтобы добавить расход" display="Добавить расход"/>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41"/>
  <sheetViews>
    <sheetView view="pageBreakPreview" zoomScale="90" zoomScaleSheetLayoutView="90" zoomScalePageLayoutView="0" workbookViewId="0" topLeftCell="A13">
      <selection activeCell="G10" sqref="G10"/>
    </sheetView>
  </sheetViews>
  <sheetFormatPr defaultColWidth="9.00390625" defaultRowHeight="12.75"/>
  <cols>
    <col min="1" max="1" width="50.125" style="0" customWidth="1"/>
    <col min="2" max="2" width="42.75390625" style="0" customWidth="1"/>
    <col min="4" max="4" width="9.75390625" style="0" customWidth="1"/>
  </cols>
  <sheetData>
    <row r="1" spans="1:4" ht="17.25" customHeight="1" thickBot="1">
      <c r="A1" s="242" t="s">
        <v>544</v>
      </c>
      <c r="B1" s="242"/>
      <c r="C1" s="242"/>
      <c r="D1" s="242"/>
    </row>
    <row r="2" spans="1:4" ht="15" customHeight="1">
      <c r="A2" s="231" t="s">
        <v>545</v>
      </c>
      <c r="B2" s="232"/>
      <c r="C2" s="232"/>
      <c r="D2" s="233"/>
    </row>
    <row r="3" spans="1:4" ht="12.75">
      <c r="A3" s="234" t="s">
        <v>525</v>
      </c>
      <c r="B3" s="235"/>
      <c r="C3" s="171"/>
      <c r="D3" s="172" t="s">
        <v>327</v>
      </c>
    </row>
    <row r="4" spans="1:4" ht="12.75">
      <c r="A4" s="236" t="s">
        <v>318</v>
      </c>
      <c r="B4" s="237"/>
      <c r="C4" s="169">
        <v>0.1</v>
      </c>
      <c r="D4" s="161" t="s">
        <v>327</v>
      </c>
    </row>
    <row r="5" spans="1:4" ht="12.75">
      <c r="A5" s="236" t="s">
        <v>319</v>
      </c>
      <c r="B5" s="237"/>
      <c r="C5" s="169">
        <v>0.00023899999999999998</v>
      </c>
      <c r="D5" s="161" t="s">
        <v>327</v>
      </c>
    </row>
    <row r="6" spans="1:4" ht="12.75">
      <c r="A6" s="236" t="s">
        <v>320</v>
      </c>
      <c r="B6" s="237"/>
      <c r="C6" s="169">
        <v>0.000696</v>
      </c>
      <c r="D6" s="161" t="s">
        <v>327</v>
      </c>
    </row>
    <row r="7" spans="1:4" ht="12.75">
      <c r="A7" s="238" t="s">
        <v>335</v>
      </c>
      <c r="B7" s="239"/>
      <c r="C7" s="169">
        <v>0.002178</v>
      </c>
      <c r="D7" s="161" t="s">
        <v>327</v>
      </c>
    </row>
    <row r="8" spans="1:4" ht="25.5" customHeight="1">
      <c r="A8" s="238" t="s">
        <v>528</v>
      </c>
      <c r="B8" s="239"/>
      <c r="C8" s="169"/>
      <c r="D8" s="161"/>
    </row>
    <row r="9" spans="1:4" ht="12.75">
      <c r="A9" s="227" t="s">
        <v>322</v>
      </c>
      <c r="B9" s="228"/>
      <c r="C9" s="169">
        <v>1.49928</v>
      </c>
      <c r="D9" s="161" t="s">
        <v>327</v>
      </c>
    </row>
    <row r="10" spans="1:4" ht="12.75">
      <c r="A10" s="227" t="s">
        <v>526</v>
      </c>
      <c r="B10" s="228"/>
      <c r="C10" s="169">
        <v>1.65953</v>
      </c>
      <c r="D10" s="161" t="s">
        <v>327</v>
      </c>
    </row>
    <row r="11" spans="1:4" ht="13.5" thickBot="1">
      <c r="A11" s="229" t="s">
        <v>527</v>
      </c>
      <c r="B11" s="230"/>
      <c r="C11" s="170">
        <v>2.09916</v>
      </c>
      <c r="D11" s="162" t="s">
        <v>327</v>
      </c>
    </row>
    <row r="12" spans="1:4" ht="13.5" customHeight="1">
      <c r="A12" s="256" t="s">
        <v>43</v>
      </c>
      <c r="B12" s="257"/>
      <c r="C12" s="257"/>
      <c r="D12" s="258"/>
    </row>
    <row r="13" spans="1:4" ht="12.75">
      <c r="A13" s="163" t="s">
        <v>345</v>
      </c>
      <c r="B13" s="243" t="s">
        <v>537</v>
      </c>
      <c r="C13" s="244"/>
      <c r="D13" s="245"/>
    </row>
    <row r="14" spans="1:4" ht="12.75">
      <c r="A14" s="163" t="s">
        <v>529</v>
      </c>
      <c r="B14" s="243" t="s">
        <v>538</v>
      </c>
      <c r="C14" s="244"/>
      <c r="D14" s="245"/>
    </row>
    <row r="15" spans="1:4" ht="12.75">
      <c r="A15" s="163" t="s">
        <v>530</v>
      </c>
      <c r="B15" s="243" t="s">
        <v>541</v>
      </c>
      <c r="C15" s="244"/>
      <c r="D15" s="245"/>
    </row>
    <row r="16" spans="1:4" ht="25.5">
      <c r="A16" s="164" t="s">
        <v>531</v>
      </c>
      <c r="B16" s="262" t="s">
        <v>700</v>
      </c>
      <c r="C16" s="263"/>
      <c r="D16" s="264"/>
    </row>
    <row r="17" spans="1:4" ht="12.75">
      <c r="A17" s="165" t="s">
        <v>532</v>
      </c>
      <c r="B17" s="243" t="s">
        <v>488</v>
      </c>
      <c r="C17" s="244"/>
      <c r="D17" s="245"/>
    </row>
    <row r="18" spans="1:4" ht="12.75">
      <c r="A18" s="165" t="s">
        <v>533</v>
      </c>
      <c r="B18" s="243" t="s">
        <v>539</v>
      </c>
      <c r="C18" s="244"/>
      <c r="D18" s="245"/>
    </row>
    <row r="19" spans="1:4" ht="13.5" thickBot="1">
      <c r="A19" s="166" t="s">
        <v>534</v>
      </c>
      <c r="B19" s="259" t="s">
        <v>540</v>
      </c>
      <c r="C19" s="260"/>
      <c r="D19" s="261"/>
    </row>
    <row r="20" spans="1:4" ht="13.5" customHeight="1">
      <c r="A20" s="231" t="s">
        <v>714</v>
      </c>
      <c r="B20" s="232"/>
      <c r="C20" s="232"/>
      <c r="D20" s="233"/>
    </row>
    <row r="21" spans="1:4" ht="30" customHeight="1">
      <c r="A21" s="167" t="s">
        <v>715</v>
      </c>
      <c r="B21" s="246" t="s">
        <v>543</v>
      </c>
      <c r="C21" s="246"/>
      <c r="D21" s="247"/>
    </row>
    <row r="22" spans="1:4" ht="25.5">
      <c r="A22" s="164" t="s">
        <v>535</v>
      </c>
      <c r="B22" s="248" t="s">
        <v>542</v>
      </c>
      <c r="C22" s="249"/>
      <c r="D22" s="250"/>
    </row>
    <row r="23" spans="1:4" ht="12.75">
      <c r="A23" s="253" t="s">
        <v>536</v>
      </c>
      <c r="B23" s="251" t="s">
        <v>701</v>
      </c>
      <c r="C23" s="251"/>
      <c r="D23" s="252"/>
    </row>
    <row r="24" spans="1:4" ht="12.75">
      <c r="A24" s="254"/>
      <c r="B24" s="251" t="s">
        <v>482</v>
      </c>
      <c r="C24" s="251"/>
      <c r="D24" s="252"/>
    </row>
    <row r="25" spans="1:4" ht="12.75">
      <c r="A25" s="254"/>
      <c r="B25" s="251" t="s">
        <v>483</v>
      </c>
      <c r="C25" s="251"/>
      <c r="D25" s="252"/>
    </row>
    <row r="26" spans="1:4" ht="12.75">
      <c r="A26" s="254"/>
      <c r="B26" s="251" t="s">
        <v>484</v>
      </c>
      <c r="C26" s="251"/>
      <c r="D26" s="252"/>
    </row>
    <row r="27" spans="1:4" ht="12.75">
      <c r="A27" s="254"/>
      <c r="B27" s="251" t="s">
        <v>485</v>
      </c>
      <c r="C27" s="251"/>
      <c r="D27" s="252"/>
    </row>
    <row r="28" spans="1:4" ht="13.5" thickBot="1">
      <c r="A28" s="255"/>
      <c r="B28" s="268" t="s">
        <v>486</v>
      </c>
      <c r="C28" s="268"/>
      <c r="D28" s="269"/>
    </row>
    <row r="29" spans="1:4" ht="12.75">
      <c r="A29" s="41" t="s">
        <v>711</v>
      </c>
      <c r="B29" s="41"/>
      <c r="C29" s="41"/>
      <c r="D29" s="41"/>
    </row>
    <row r="31" spans="1:4" ht="12.75">
      <c r="A31" s="242" t="s">
        <v>702</v>
      </c>
      <c r="B31" s="242"/>
      <c r="C31" s="242"/>
      <c r="D31" s="242"/>
    </row>
    <row r="32" spans="1:4" ht="12.75" customHeight="1">
      <c r="A32" s="266" t="s">
        <v>709</v>
      </c>
      <c r="B32" s="266"/>
      <c r="C32" s="266"/>
      <c r="D32" s="266"/>
    </row>
    <row r="33" spans="1:4" ht="37.5" customHeight="1">
      <c r="A33" s="265" t="s">
        <v>705</v>
      </c>
      <c r="B33" s="267"/>
      <c r="C33" s="267"/>
      <c r="D33" s="267"/>
    </row>
    <row r="34" spans="1:4" ht="66" customHeight="1">
      <c r="A34" s="265" t="s">
        <v>706</v>
      </c>
      <c r="B34" s="267"/>
      <c r="C34" s="267"/>
      <c r="D34" s="267"/>
    </row>
    <row r="35" spans="1:4" ht="25.5" customHeight="1">
      <c r="A35" s="265" t="s">
        <v>703</v>
      </c>
      <c r="B35" s="267"/>
      <c r="C35" s="267"/>
      <c r="D35" s="267"/>
    </row>
    <row r="36" ht="12.75">
      <c r="A36" s="168" t="s">
        <v>704</v>
      </c>
    </row>
    <row r="37" spans="1:4" ht="27" customHeight="1">
      <c r="A37" s="265" t="s">
        <v>707</v>
      </c>
      <c r="B37" s="265"/>
      <c r="C37" s="265"/>
      <c r="D37" s="265"/>
    </row>
    <row r="38" ht="12.75">
      <c r="A38" s="168" t="s">
        <v>708</v>
      </c>
    </row>
    <row r="39" ht="12.75">
      <c r="A39" s="168" t="s">
        <v>712</v>
      </c>
    </row>
    <row r="40" spans="1:4" ht="78" customHeight="1">
      <c r="A40" s="240" t="s">
        <v>713</v>
      </c>
      <c r="B40" s="241"/>
      <c r="C40" s="241"/>
      <c r="D40" s="241"/>
    </row>
    <row r="41" ht="12.75">
      <c r="A41" s="118" t="s">
        <v>710</v>
      </c>
    </row>
  </sheetData>
  <sheetProtection/>
  <mergeCells count="36">
    <mergeCell ref="A37:D37"/>
    <mergeCell ref="B17:D17"/>
    <mergeCell ref="A31:D31"/>
    <mergeCell ref="A32:D32"/>
    <mergeCell ref="A34:D34"/>
    <mergeCell ref="A33:D33"/>
    <mergeCell ref="A35:D35"/>
    <mergeCell ref="B27:D27"/>
    <mergeCell ref="B28:D28"/>
    <mergeCell ref="A12:D12"/>
    <mergeCell ref="A20:D20"/>
    <mergeCell ref="B13:D13"/>
    <mergeCell ref="B14:D14"/>
    <mergeCell ref="B19:D19"/>
    <mergeCell ref="B15:D15"/>
    <mergeCell ref="B16:D16"/>
    <mergeCell ref="A40:D40"/>
    <mergeCell ref="A1:D1"/>
    <mergeCell ref="B18:D18"/>
    <mergeCell ref="B21:D21"/>
    <mergeCell ref="B22:D22"/>
    <mergeCell ref="B23:D23"/>
    <mergeCell ref="A23:A28"/>
    <mergeCell ref="B24:D24"/>
    <mergeCell ref="B25:D25"/>
    <mergeCell ref="B26:D26"/>
    <mergeCell ref="A10:B10"/>
    <mergeCell ref="A11:B11"/>
    <mergeCell ref="A2:D2"/>
    <mergeCell ref="A3:B3"/>
    <mergeCell ref="A4:B4"/>
    <mergeCell ref="A5:B5"/>
    <mergeCell ref="A6:B6"/>
    <mergeCell ref="A7:B7"/>
    <mergeCell ref="A8:B8"/>
    <mergeCell ref="A9:B9"/>
  </mergeCells>
  <printOptions/>
  <pageMargins left="0.7" right="0.7" top="0.75" bottom="0.75" header="0.3" footer="0.3"/>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dimension ref="A1:V205"/>
  <sheetViews>
    <sheetView zoomScalePageLayoutView="0" workbookViewId="0" topLeftCell="A1">
      <selection activeCell="N11" sqref="N11"/>
    </sheetView>
  </sheetViews>
  <sheetFormatPr defaultColWidth="9.00390625" defaultRowHeight="12.75"/>
  <cols>
    <col min="2" max="2" width="30.875" style="0" customWidth="1"/>
    <col min="3" max="3" width="9.625" style="0" customWidth="1"/>
    <col min="6" max="6" width="10.625" style="0" bestFit="1" customWidth="1"/>
    <col min="7" max="7" width="11.625" style="0" bestFit="1" customWidth="1"/>
    <col min="9" max="9" width="9.625" style="0" bestFit="1" customWidth="1"/>
    <col min="10" max="10" width="10.875" style="0" customWidth="1"/>
    <col min="11" max="11" width="10.00390625" style="0" bestFit="1" customWidth="1"/>
    <col min="13" max="13" width="20.625" style="0" customWidth="1"/>
    <col min="14" max="14" width="11.625" style="0" bestFit="1" customWidth="1"/>
  </cols>
  <sheetData>
    <row r="1" spans="2:4" ht="12.75">
      <c r="B1" s="201" t="s">
        <v>68</v>
      </c>
      <c r="C1" s="201"/>
      <c r="D1" s="201"/>
    </row>
    <row r="2" spans="2:4" ht="12.75">
      <c r="B2" s="87"/>
      <c r="C2" s="87"/>
      <c r="D2" s="87"/>
    </row>
    <row r="3" spans="2:4" ht="12.75">
      <c r="B3" s="52" t="s">
        <v>400</v>
      </c>
      <c r="C3" s="55">
        <v>-0.018360048146027763</v>
      </c>
      <c r="D3" s="55" t="s">
        <v>332</v>
      </c>
    </row>
    <row r="4" ht="21" thickBot="1">
      <c r="B4" s="65" t="s">
        <v>237</v>
      </c>
    </row>
    <row r="5" spans="2:14" ht="14.25" thickBot="1">
      <c r="B5" s="38" t="s">
        <v>393</v>
      </c>
      <c r="M5" s="176" t="s">
        <v>20</v>
      </c>
      <c r="N5" s="175"/>
    </row>
    <row r="6" spans="2:14" ht="13.5">
      <c r="B6" s="40" t="s">
        <v>239</v>
      </c>
      <c r="M6" s="199"/>
      <c r="N6" s="175"/>
    </row>
    <row r="7" spans="2:14" ht="12.75">
      <c r="B7" s="40" t="s">
        <v>397</v>
      </c>
      <c r="J7" s="61">
        <v>1.79842111236025</v>
      </c>
      <c r="K7" s="57" t="s">
        <v>326</v>
      </c>
      <c r="M7" s="177" t="s">
        <v>395</v>
      </c>
      <c r="N7" s="193" t="e">
        <f>J7+D78+$I$120+$I$121+$I$122+$I$123+C12*N11/N12-C3</f>
        <v>#DIV/0!</v>
      </c>
    </row>
    <row r="8" spans="2:14" ht="12.75">
      <c r="B8" s="40" t="s">
        <v>398</v>
      </c>
      <c r="M8" s="177" t="s">
        <v>396</v>
      </c>
      <c r="N8" s="193" t="e">
        <f>J7+D79+$I$120+$I$121+$I$122+$I$123+C12*N11/N12-C3</f>
        <v>#DIV/0!</v>
      </c>
    </row>
    <row r="9" spans="2:14" ht="13.5" thickBot="1">
      <c r="B9" s="40" t="s">
        <v>0</v>
      </c>
      <c r="C9" s="200"/>
      <c r="J9" s="51"/>
      <c r="M9" s="178" t="s">
        <v>403</v>
      </c>
      <c r="N9" s="194" t="e">
        <f>J7+D80+$I$120+$I$121+$I$122+$I$123+C12*N11/N12-C3</f>
        <v>#DIV/0!</v>
      </c>
    </row>
    <row r="10" spans="2:14" ht="12.75">
      <c r="B10" s="40" t="s">
        <v>1</v>
      </c>
      <c r="C10" s="200"/>
      <c r="E10" s="50"/>
      <c r="M10" s="195"/>
      <c r="N10" s="196"/>
    </row>
    <row r="11" spans="2:14" ht="12.75">
      <c r="B11" s="40" t="s">
        <v>2</v>
      </c>
      <c r="C11" s="200"/>
      <c r="I11" s="51"/>
      <c r="M11" s="177" t="s">
        <v>402</v>
      </c>
      <c r="N11" s="197"/>
    </row>
    <row r="12" spans="2:14" ht="13.5" thickBot="1">
      <c r="B12" s="52" t="s">
        <v>399</v>
      </c>
      <c r="C12" s="55">
        <v>-0.0011057503342617458</v>
      </c>
      <c r="D12" s="55" t="s">
        <v>332</v>
      </c>
      <c r="M12" s="178" t="s">
        <v>401</v>
      </c>
      <c r="N12" s="198"/>
    </row>
    <row r="13" ht="21" thickBot="1">
      <c r="B13" s="173"/>
    </row>
    <row r="14" spans="2:14" ht="14.25" thickBot="1">
      <c r="B14" s="38" t="s">
        <v>393</v>
      </c>
      <c r="M14" s="176" t="s">
        <v>20</v>
      </c>
      <c r="N14" s="175"/>
    </row>
    <row r="15" spans="2:14" ht="13.5">
      <c r="B15" s="40" t="s">
        <v>239</v>
      </c>
      <c r="M15" s="199"/>
      <c r="N15" s="175"/>
    </row>
    <row r="16" spans="2:14" ht="12.75">
      <c r="B16" s="40" t="s">
        <v>394</v>
      </c>
      <c r="J16" s="61">
        <v>1.7350565283653</v>
      </c>
      <c r="K16" s="57" t="s">
        <v>326</v>
      </c>
      <c r="M16" s="177" t="s">
        <v>395</v>
      </c>
      <c r="N16" s="193" t="e">
        <f>J16+D78+$I$120+$I$121+$I$122+$I$123+C21*N20/N21-C12</f>
        <v>#DIV/0!</v>
      </c>
    </row>
    <row r="17" spans="2:14" ht="12.75">
      <c r="B17" s="40" t="s">
        <v>6</v>
      </c>
      <c r="M17" s="177" t="s">
        <v>396</v>
      </c>
      <c r="N17" s="193" t="e">
        <f>J16+D79+$I$120+$I$121+$I$122+$I$123+C21*N20/N21-C12</f>
        <v>#DIV/0!</v>
      </c>
    </row>
    <row r="18" spans="2:14" ht="13.5" thickBot="1">
      <c r="B18" s="40" t="s">
        <v>3</v>
      </c>
      <c r="C18" s="200"/>
      <c r="J18" s="51"/>
      <c r="M18" s="178" t="s">
        <v>403</v>
      </c>
      <c r="N18" s="194" t="e">
        <f>J16+D80+$I$120+$I$121+$I$122+$I$123+C21*N20/N21-C12</f>
        <v>#DIV/0!</v>
      </c>
    </row>
    <row r="19" spans="2:14" ht="12.75">
      <c r="B19" s="40" t="s">
        <v>4</v>
      </c>
      <c r="C19" s="200"/>
      <c r="E19" s="50"/>
      <c r="M19" s="195"/>
      <c r="N19" s="196"/>
    </row>
    <row r="20" spans="2:14" ht="12.75">
      <c r="B20" s="40" t="s">
        <v>5</v>
      </c>
      <c r="C20" s="200"/>
      <c r="I20" s="51"/>
      <c r="M20" s="177" t="s">
        <v>410</v>
      </c>
      <c r="N20" s="197"/>
    </row>
    <row r="21" spans="2:14" ht="13.5" thickBot="1">
      <c r="B21" s="52" t="s">
        <v>411</v>
      </c>
      <c r="C21" s="55">
        <v>-0.012044752456123353</v>
      </c>
      <c r="D21" s="55" t="s">
        <v>332</v>
      </c>
      <c r="M21" s="178" t="s">
        <v>739</v>
      </c>
      <c r="N21" s="198"/>
    </row>
    <row r="22" ht="21" thickBot="1">
      <c r="B22" s="173"/>
    </row>
    <row r="23" spans="2:14" ht="14.25" thickBot="1">
      <c r="B23" s="38" t="s">
        <v>407</v>
      </c>
      <c r="M23" s="176" t="s">
        <v>20</v>
      </c>
      <c r="N23" s="175"/>
    </row>
    <row r="24" spans="2:14" ht="13.5">
      <c r="B24" s="40" t="s">
        <v>239</v>
      </c>
      <c r="M24" s="199"/>
      <c r="N24" s="175"/>
    </row>
    <row r="25" spans="2:14" ht="12.75">
      <c r="B25" s="40" t="s">
        <v>408</v>
      </c>
      <c r="J25" s="61">
        <v>1.66074325275087</v>
      </c>
      <c r="K25" s="57" t="s">
        <v>326</v>
      </c>
      <c r="M25" s="177" t="s">
        <v>395</v>
      </c>
      <c r="N25" s="193" t="e">
        <f>J25+D78+$I$120+$I$121+$I$122+$I$123+C30*N29/N30-C21</f>
        <v>#DIV/0!</v>
      </c>
    </row>
    <row r="26" spans="2:14" ht="12.75">
      <c r="B26" s="40" t="s">
        <v>409</v>
      </c>
      <c r="M26" s="177" t="s">
        <v>396</v>
      </c>
      <c r="N26" s="193" t="e">
        <f>J25+D79+$I$120+$I$121+$I$122+$I$123+C30*N29/N30-C21</f>
        <v>#DIV/0!</v>
      </c>
    </row>
    <row r="27" spans="2:14" ht="13.5" thickBot="1">
      <c r="B27" s="40" t="s">
        <v>412</v>
      </c>
      <c r="C27" s="200">
        <f>J25+D78+$I$120+$I$121+$I$122+$I$123</f>
        <v>3.26313625275087</v>
      </c>
      <c r="M27" s="178" t="s">
        <v>403</v>
      </c>
      <c r="N27" s="194" t="e">
        <f>J25+D80+$I$120+$I$121+$I$122+$I$123+C30*N29/N30-C21</f>
        <v>#DIV/0!</v>
      </c>
    </row>
    <row r="28" spans="2:14" ht="12.75">
      <c r="B28" s="40" t="s">
        <v>413</v>
      </c>
      <c r="C28" s="200"/>
      <c r="E28" s="50"/>
      <c r="M28" s="195"/>
      <c r="N28" s="196"/>
    </row>
    <row r="29" spans="2:14" ht="12.75">
      <c r="B29" s="40" t="s">
        <v>414</v>
      </c>
      <c r="C29" s="200"/>
      <c r="I29" s="51"/>
      <c r="M29" s="177" t="s">
        <v>405</v>
      </c>
      <c r="N29" s="197"/>
    </row>
    <row r="30" spans="2:14" ht="13.5" thickBot="1">
      <c r="B30" s="52" t="s">
        <v>17</v>
      </c>
      <c r="C30" s="55">
        <v>-0.008486664111384101</v>
      </c>
      <c r="D30" s="55" t="s">
        <v>332</v>
      </c>
      <c r="M30" s="178" t="s">
        <v>410</v>
      </c>
      <c r="N30" s="198"/>
    </row>
    <row r="31" ht="21" thickBot="1">
      <c r="B31" s="173"/>
    </row>
    <row r="32" spans="2:14" ht="14.25" thickBot="1">
      <c r="B32" s="38" t="s">
        <v>12</v>
      </c>
      <c r="M32" s="176" t="s">
        <v>20</v>
      </c>
      <c r="N32" s="175"/>
    </row>
    <row r="33" spans="2:14" ht="13.5">
      <c r="B33" s="40" t="s">
        <v>239</v>
      </c>
      <c r="M33" s="199"/>
      <c r="N33" s="175"/>
    </row>
    <row r="34" spans="2:14" ht="12.75">
      <c r="B34" s="40" t="s">
        <v>13</v>
      </c>
      <c r="J34" s="61">
        <v>1.6949034365617583</v>
      </c>
      <c r="K34" s="57" t="s">
        <v>326</v>
      </c>
      <c r="M34" s="177" t="s">
        <v>395</v>
      </c>
      <c r="N34" s="193" t="e">
        <f>J34+D78+$I$120+$I$121+$I$122+$I$123+C39*N38/N39-C30</f>
        <v>#DIV/0!</v>
      </c>
    </row>
    <row r="35" spans="2:14" ht="12.75">
      <c r="B35" s="40" t="s">
        <v>19</v>
      </c>
      <c r="M35" s="177" t="s">
        <v>396</v>
      </c>
      <c r="N35" s="193" t="e">
        <f>J34+D79+$I$120+$I$121+$I$122+$I$123+C39*N38/N39-C30</f>
        <v>#DIV/0!</v>
      </c>
    </row>
    <row r="36" spans="2:14" ht="13.5" thickBot="1">
      <c r="B36" s="40" t="s">
        <v>14</v>
      </c>
      <c r="C36" s="51"/>
      <c r="M36" s="178" t="s">
        <v>403</v>
      </c>
      <c r="N36" s="194" t="e">
        <f>J34+D80+$I$120+$I$121+$I$122+$I$123+C39*N38/N39-C30</f>
        <v>#DIV/0!</v>
      </c>
    </row>
    <row r="37" spans="2:14" ht="12.75">
      <c r="B37" s="40" t="s">
        <v>15</v>
      </c>
      <c r="C37" s="51"/>
      <c r="E37" s="50"/>
      <c r="M37" s="195"/>
      <c r="N37" s="196"/>
    </row>
    <row r="38" spans="2:15" ht="12.75">
      <c r="B38" s="40" t="s">
        <v>16</v>
      </c>
      <c r="C38" s="51"/>
      <c r="I38" s="51"/>
      <c r="M38" s="177" t="s">
        <v>404</v>
      </c>
      <c r="N38" s="197"/>
      <c r="O38" s="50"/>
    </row>
    <row r="39" spans="2:14" ht="13.5" thickBot="1">
      <c r="B39" s="52" t="s">
        <v>738</v>
      </c>
      <c r="C39" s="55">
        <v>-0.003992535439950373</v>
      </c>
      <c r="D39" s="55" t="s">
        <v>332</v>
      </c>
      <c r="M39" s="178" t="s">
        <v>405</v>
      </c>
      <c r="N39" s="198"/>
    </row>
    <row r="40" ht="21" thickBot="1">
      <c r="B40" s="173"/>
    </row>
    <row r="41" spans="2:14" ht="14.25" thickBot="1">
      <c r="B41" s="38" t="s">
        <v>736</v>
      </c>
      <c r="M41" s="176" t="s">
        <v>20</v>
      </c>
      <c r="N41" s="175"/>
    </row>
    <row r="42" spans="2:14" ht="13.5">
      <c r="B42" s="40" t="s">
        <v>239</v>
      </c>
      <c r="M42" s="199"/>
      <c r="N42" s="175"/>
    </row>
    <row r="43" spans="2:14" ht="12.75">
      <c r="B43" s="40" t="s">
        <v>737</v>
      </c>
      <c r="J43" s="61">
        <v>1.7610103380121866</v>
      </c>
      <c r="K43" s="57" t="s">
        <v>326</v>
      </c>
      <c r="M43" s="177" t="s">
        <v>395</v>
      </c>
      <c r="N43" s="193" t="e">
        <f>J43+D78+$I$120+$I$121+$I$122+$I$123+C48*N47/N48-C39</f>
        <v>#DIV/0!</v>
      </c>
    </row>
    <row r="44" spans="2:14" ht="12.75">
      <c r="B44" s="40" t="s">
        <v>18</v>
      </c>
      <c r="M44" s="177" t="s">
        <v>396</v>
      </c>
      <c r="N44" s="193" t="e">
        <f>J43+D79+$I$120+$I$121+$I$122+$I$123+C48*N47/N48-C39</f>
        <v>#DIV/0!</v>
      </c>
    </row>
    <row r="45" spans="2:14" ht="13.5" thickBot="1">
      <c r="B45" s="40" t="s">
        <v>9</v>
      </c>
      <c r="M45" s="178" t="s">
        <v>403</v>
      </c>
      <c r="N45" s="194" t="e">
        <f>J43+D80+$I$120+$I$121+$I$122+$I$123+C48*N47/N48-C39</f>
        <v>#DIV/0!</v>
      </c>
    </row>
    <row r="46" spans="2:14" ht="12.75">
      <c r="B46" s="40" t="s">
        <v>10</v>
      </c>
      <c r="E46" s="50"/>
      <c r="M46" s="195"/>
      <c r="N46" s="196"/>
    </row>
    <row r="47" spans="2:14" ht="12.75">
      <c r="B47" s="40" t="s">
        <v>11</v>
      </c>
      <c r="I47" s="51"/>
      <c r="M47" s="177" t="s">
        <v>406</v>
      </c>
      <c r="N47" s="197"/>
    </row>
    <row r="48" spans="2:14" ht="13.5" thickBot="1">
      <c r="B48" s="52" t="s">
        <v>8</v>
      </c>
      <c r="C48" s="55">
        <v>-0.08692877762046036</v>
      </c>
      <c r="D48" s="55" t="s">
        <v>332</v>
      </c>
      <c r="M48" s="178" t="s">
        <v>404</v>
      </c>
      <c r="N48" s="198"/>
    </row>
    <row r="49" ht="20.25">
      <c r="B49" s="173"/>
    </row>
    <row r="50" ht="13.5">
      <c r="B50" s="38" t="s">
        <v>730</v>
      </c>
    </row>
    <row r="51" ht="13.5">
      <c r="B51" s="40" t="s">
        <v>239</v>
      </c>
    </row>
    <row r="52" spans="2:11" ht="12.75">
      <c r="B52" s="40" t="s">
        <v>731</v>
      </c>
      <c r="J52" s="61">
        <v>1.76355595904851</v>
      </c>
      <c r="K52" s="57" t="s">
        <v>326</v>
      </c>
    </row>
    <row r="53" ht="12.75">
      <c r="B53" s="40" t="s">
        <v>732</v>
      </c>
    </row>
    <row r="54" ht="12.75">
      <c r="B54" s="40" t="s">
        <v>733</v>
      </c>
    </row>
    <row r="55" spans="2:5" ht="12.75">
      <c r="B55" s="40" t="s">
        <v>734</v>
      </c>
      <c r="E55" s="50"/>
    </row>
    <row r="56" spans="2:9" ht="12.75">
      <c r="B56" s="40" t="s">
        <v>735</v>
      </c>
      <c r="I56" s="51"/>
    </row>
    <row r="57" spans="2:4" ht="12.75">
      <c r="B57" s="52" t="s">
        <v>7</v>
      </c>
      <c r="C57" s="55">
        <v>-0.00033206363570625896</v>
      </c>
      <c r="D57" s="55" t="s">
        <v>332</v>
      </c>
    </row>
    <row r="58" spans="2:4" ht="12.75">
      <c r="B58" s="52"/>
      <c r="C58" s="55"/>
      <c r="D58" s="55"/>
    </row>
    <row r="59" ht="12.75" customHeight="1">
      <c r="B59" s="38" t="s">
        <v>722</v>
      </c>
    </row>
    <row r="60" ht="13.5">
      <c r="B60" s="40" t="s">
        <v>239</v>
      </c>
    </row>
    <row r="61" spans="2:11" ht="12" customHeight="1">
      <c r="B61" s="40" t="s">
        <v>723</v>
      </c>
      <c r="J61" s="61">
        <v>1.8408597588789715</v>
      </c>
      <c r="K61" s="57" t="s">
        <v>326</v>
      </c>
    </row>
    <row r="62" ht="12" customHeight="1">
      <c r="B62" s="40" t="s">
        <v>724</v>
      </c>
    </row>
    <row r="63" ht="12" customHeight="1">
      <c r="B63" s="40" t="s">
        <v>729</v>
      </c>
    </row>
    <row r="64" spans="2:5" ht="12" customHeight="1">
      <c r="B64" s="40" t="s">
        <v>728</v>
      </c>
      <c r="E64" s="50"/>
    </row>
    <row r="65" spans="2:9" ht="12" customHeight="1">
      <c r="B65" s="40" t="s">
        <v>727</v>
      </c>
      <c r="I65" s="51"/>
    </row>
    <row r="66" spans="2:4" ht="12" customHeight="1">
      <c r="B66" s="52" t="s">
        <v>718</v>
      </c>
      <c r="C66" s="55">
        <v>-0.00033206363570625896</v>
      </c>
      <c r="D66" s="55" t="s">
        <v>332</v>
      </c>
    </row>
    <row r="67" spans="2:14" ht="12" customHeight="1">
      <c r="B67" s="173"/>
      <c r="L67" s="59"/>
      <c r="M67" s="174"/>
      <c r="N67" s="59"/>
    </row>
    <row r="68" ht="13.5" customHeight="1">
      <c r="B68" s="38" t="s">
        <v>716</v>
      </c>
    </row>
    <row r="69" ht="13.5" customHeight="1">
      <c r="B69" s="40" t="s">
        <v>239</v>
      </c>
    </row>
    <row r="70" spans="2:11" ht="13.5" customHeight="1">
      <c r="B70" s="40" t="s">
        <v>717</v>
      </c>
      <c r="J70" s="61">
        <v>1.7725340058939407</v>
      </c>
      <c r="K70" s="57" t="s">
        <v>326</v>
      </c>
    </row>
    <row r="71" ht="13.5" customHeight="1">
      <c r="B71" s="40" t="s">
        <v>725</v>
      </c>
    </row>
    <row r="72" ht="13.5" customHeight="1">
      <c r="B72" s="40" t="s">
        <v>721</v>
      </c>
    </row>
    <row r="73" ht="13.5" customHeight="1">
      <c r="B73" s="40" t="s">
        <v>720</v>
      </c>
    </row>
    <row r="74" spans="2:9" ht="13.5" customHeight="1">
      <c r="B74" s="40" t="s">
        <v>719</v>
      </c>
      <c r="I74" s="51"/>
    </row>
    <row r="75" spans="2:9" ht="13.5" customHeight="1">
      <c r="B75" s="52" t="s">
        <v>342</v>
      </c>
      <c r="C75" s="55">
        <v>-0.00355189040066595</v>
      </c>
      <c r="D75" s="55" t="s">
        <v>332</v>
      </c>
      <c r="I75" s="51"/>
    </row>
    <row r="76" spans="2:4" ht="15" customHeight="1">
      <c r="B76" s="52"/>
      <c r="C76" s="55"/>
      <c r="D76" s="55"/>
    </row>
    <row r="77" spans="2:10" ht="12" customHeight="1">
      <c r="B77" s="179" t="s">
        <v>699</v>
      </c>
      <c r="C77" s="180"/>
      <c r="D77" s="180"/>
      <c r="E77" s="181"/>
      <c r="F77" s="181"/>
      <c r="G77" s="181"/>
      <c r="H77" s="181"/>
      <c r="I77" s="181"/>
      <c r="J77" s="182"/>
    </row>
    <row r="78" spans="2:10" ht="12" customHeight="1">
      <c r="B78" s="183" t="s">
        <v>322</v>
      </c>
      <c r="C78" s="184"/>
      <c r="D78" s="185">
        <v>1.49928</v>
      </c>
      <c r="E78" s="186" t="s">
        <v>326</v>
      </c>
      <c r="F78" s="184"/>
      <c r="G78" s="184"/>
      <c r="H78" s="184"/>
      <c r="I78" s="184"/>
      <c r="J78" s="187"/>
    </row>
    <row r="79" spans="2:10" ht="12" customHeight="1">
      <c r="B79" s="183" t="s">
        <v>323</v>
      </c>
      <c r="C79" s="184"/>
      <c r="D79" s="185">
        <v>1.65953</v>
      </c>
      <c r="E79" s="186" t="s">
        <v>326</v>
      </c>
      <c r="F79" s="184"/>
      <c r="G79" s="184"/>
      <c r="H79" s="184"/>
      <c r="I79" s="184"/>
      <c r="J79" s="187"/>
    </row>
    <row r="80" spans="2:10" ht="12" customHeight="1">
      <c r="B80" s="188" t="s">
        <v>324</v>
      </c>
      <c r="C80" s="189"/>
      <c r="D80" s="190">
        <v>2.09916</v>
      </c>
      <c r="E80" s="191" t="s">
        <v>326</v>
      </c>
      <c r="F80" s="189"/>
      <c r="G80" s="189"/>
      <c r="H80" s="189"/>
      <c r="I80" s="189"/>
      <c r="J80" s="192"/>
    </row>
    <row r="81" spans="2:4" ht="12" customHeight="1">
      <c r="B81" s="52"/>
      <c r="C81" s="55"/>
      <c r="D81" s="55"/>
    </row>
    <row r="82" spans="2:4" ht="12" customHeight="1">
      <c r="B82" s="52"/>
      <c r="C82" s="55"/>
      <c r="D82" s="55"/>
    </row>
    <row r="83" ht="12" customHeight="1">
      <c r="B83" s="37"/>
    </row>
    <row r="84" ht="14.25" customHeight="1">
      <c r="B84" s="38" t="s">
        <v>310</v>
      </c>
    </row>
    <row r="85" ht="14.25" customHeight="1">
      <c r="B85" s="40" t="s">
        <v>239</v>
      </c>
    </row>
    <row r="86" spans="2:11" ht="12.75">
      <c r="B86" s="40" t="s">
        <v>339</v>
      </c>
      <c r="J86" s="61">
        <v>1.7142629805181147</v>
      </c>
      <c r="K86" s="57" t="s">
        <v>326</v>
      </c>
    </row>
    <row r="87" ht="12.75">
      <c r="B87" s="40" t="s">
        <v>726</v>
      </c>
    </row>
    <row r="88" ht="12.75">
      <c r="B88" s="40" t="s">
        <v>340</v>
      </c>
    </row>
    <row r="89" ht="12.75">
      <c r="B89" s="40" t="s">
        <v>312</v>
      </c>
    </row>
    <row r="90" ht="12.75">
      <c r="B90" s="40" t="s">
        <v>311</v>
      </c>
    </row>
    <row r="91" spans="2:6" ht="12.75">
      <c r="B91" s="52" t="s">
        <v>341</v>
      </c>
      <c r="C91" s="55">
        <v>0.0349424967611611</v>
      </c>
      <c r="D91" s="55" t="s">
        <v>332</v>
      </c>
      <c r="F91" s="50"/>
    </row>
    <row r="92" ht="12.75">
      <c r="B92" s="52"/>
    </row>
    <row r="93" ht="13.5">
      <c r="B93" s="38" t="s">
        <v>238</v>
      </c>
    </row>
    <row r="94" ht="13.5">
      <c r="B94" s="40" t="s">
        <v>239</v>
      </c>
    </row>
    <row r="95" spans="2:11" ht="12.75">
      <c r="B95" s="40" t="s">
        <v>331</v>
      </c>
      <c r="J95" s="58">
        <v>1.74004949666907</v>
      </c>
      <c r="K95" s="57" t="s">
        <v>326</v>
      </c>
    </row>
    <row r="96" ht="12.75">
      <c r="B96" s="40" t="s">
        <v>240</v>
      </c>
    </row>
    <row r="97" ht="12.75">
      <c r="B97" s="40" t="s">
        <v>241</v>
      </c>
    </row>
    <row r="98" ht="12.75">
      <c r="B98" s="40" t="s">
        <v>242</v>
      </c>
    </row>
    <row r="99" ht="12.75">
      <c r="B99" s="40" t="s">
        <v>243</v>
      </c>
    </row>
    <row r="100" spans="2:7" ht="12.75">
      <c r="B100" s="52" t="s">
        <v>337</v>
      </c>
      <c r="C100" s="55">
        <v>-0.265111270509043</v>
      </c>
      <c r="D100" s="55" t="s">
        <v>332</v>
      </c>
      <c r="G100" s="50"/>
    </row>
    <row r="101" ht="14.25" customHeight="1">
      <c r="B101" s="38"/>
    </row>
    <row r="102" ht="14.25" customHeight="1">
      <c r="B102" s="38" t="s">
        <v>244</v>
      </c>
    </row>
    <row r="103" ht="13.5">
      <c r="B103" s="40" t="s">
        <v>245</v>
      </c>
    </row>
    <row r="104" spans="2:11" ht="12.75">
      <c r="B104" s="40" t="s">
        <v>329</v>
      </c>
      <c r="J104" s="58">
        <v>1.9700209332930547</v>
      </c>
      <c r="K104" s="57" t="s">
        <v>328</v>
      </c>
    </row>
    <row r="105" ht="12.75">
      <c r="B105" s="40" t="s">
        <v>246</v>
      </c>
    </row>
    <row r="106" ht="12.75">
      <c r="B106" s="40" t="s">
        <v>247</v>
      </c>
    </row>
    <row r="107" ht="12.75">
      <c r="B107" s="40" t="s">
        <v>248</v>
      </c>
    </row>
    <row r="108" spans="2:7" ht="12.75">
      <c r="B108" s="40" t="s">
        <v>249</v>
      </c>
      <c r="G108" s="54"/>
    </row>
    <row r="109" spans="2:6" ht="12.75">
      <c r="B109" s="56" t="s">
        <v>336</v>
      </c>
      <c r="F109" s="53"/>
    </row>
    <row r="110" ht="12.75">
      <c r="B110" s="41"/>
    </row>
    <row r="111" ht="12.75">
      <c r="B111" s="41" t="s">
        <v>257</v>
      </c>
    </row>
    <row r="112" ht="12.75">
      <c r="B112" s="41" t="s">
        <v>258</v>
      </c>
    </row>
    <row r="113" ht="12.75">
      <c r="B113" s="41" t="s">
        <v>259</v>
      </c>
    </row>
    <row r="114" ht="12.75">
      <c r="B114" s="41" t="s">
        <v>260</v>
      </c>
    </row>
    <row r="115" ht="12.75">
      <c r="B115" s="41" t="s">
        <v>314</v>
      </c>
    </row>
    <row r="116" ht="12.75">
      <c r="B116" s="41" t="s">
        <v>313</v>
      </c>
    </row>
    <row r="117" ht="12.75">
      <c r="B117" s="41" t="s">
        <v>315</v>
      </c>
    </row>
    <row r="118" ht="12.75">
      <c r="B118" s="41"/>
    </row>
    <row r="119" ht="13.5">
      <c r="B119" s="64" t="s">
        <v>250</v>
      </c>
    </row>
    <row r="120" spans="2:10" ht="12.75">
      <c r="B120" s="49" t="s">
        <v>318</v>
      </c>
      <c r="I120" s="66">
        <v>0.1</v>
      </c>
      <c r="J120" s="41" t="s">
        <v>327</v>
      </c>
    </row>
    <row r="121" spans="2:10" ht="12.75">
      <c r="B121" s="49" t="s">
        <v>319</v>
      </c>
      <c r="I121" s="62">
        <f>0.239/1000</f>
        <v>0.00023899999999999998</v>
      </c>
      <c r="J121" s="41" t="s">
        <v>327</v>
      </c>
    </row>
    <row r="122" spans="2:10" ht="12.75">
      <c r="B122" s="49" t="s">
        <v>320</v>
      </c>
      <c r="I122" s="62">
        <f>0.696/1000</f>
        <v>0.000696</v>
      </c>
      <c r="J122" s="41" t="s">
        <v>327</v>
      </c>
    </row>
    <row r="123" spans="2:10" ht="12.75">
      <c r="B123" s="49" t="s">
        <v>335</v>
      </c>
      <c r="I123" s="62">
        <f>2.178/1000</f>
        <v>0.002178</v>
      </c>
      <c r="J123" s="41" t="s">
        <v>327</v>
      </c>
    </row>
    <row r="124" ht="12.75">
      <c r="B124" s="49" t="s">
        <v>321</v>
      </c>
    </row>
    <row r="125" spans="2:5" ht="12.75">
      <c r="B125" s="41" t="s">
        <v>322</v>
      </c>
      <c r="D125" s="63">
        <v>1.51878</v>
      </c>
      <c r="E125" s="41" t="s">
        <v>326</v>
      </c>
    </row>
    <row r="126" spans="2:5" ht="12.75">
      <c r="B126" s="41" t="s">
        <v>323</v>
      </c>
      <c r="D126" s="63" t="s">
        <v>325</v>
      </c>
      <c r="E126" s="41" t="s">
        <v>326</v>
      </c>
    </row>
    <row r="127" spans="2:5" ht="12.75">
      <c r="B127" s="41" t="s">
        <v>324</v>
      </c>
      <c r="D127" s="63">
        <v>2.50385</v>
      </c>
      <c r="E127" s="41" t="s">
        <v>326</v>
      </c>
    </row>
    <row r="128" ht="12.75">
      <c r="B128" s="41" t="s">
        <v>251</v>
      </c>
    </row>
    <row r="129" ht="12.75">
      <c r="B129" s="48" t="s">
        <v>317</v>
      </c>
    </row>
    <row r="130" ht="12.75">
      <c r="B130" s="41" t="s">
        <v>316</v>
      </c>
    </row>
    <row r="131" ht="13.5">
      <c r="B131" s="42"/>
    </row>
    <row r="132" ht="13.5">
      <c r="B132" s="38" t="s">
        <v>252</v>
      </c>
    </row>
    <row r="133" ht="13.5">
      <c r="B133" s="40" t="s">
        <v>239</v>
      </c>
    </row>
    <row r="134" ht="12.75">
      <c r="B134" s="40" t="s">
        <v>330</v>
      </c>
    </row>
    <row r="135" spans="2:11" ht="12.75">
      <c r="B135" s="40" t="s">
        <v>253</v>
      </c>
      <c r="J135" s="58">
        <v>1.8926384</v>
      </c>
      <c r="K135" s="57" t="s">
        <v>326</v>
      </c>
    </row>
    <row r="136" ht="12.75">
      <c r="B136" s="40" t="s">
        <v>254</v>
      </c>
    </row>
    <row r="137" ht="12.75">
      <c r="B137" s="40" t="s">
        <v>255</v>
      </c>
    </row>
    <row r="138" spans="2:7" ht="12.75">
      <c r="B138" s="40" t="s">
        <v>256</v>
      </c>
      <c r="F138" s="50"/>
      <c r="G138" s="51"/>
    </row>
    <row r="139" spans="1:22" ht="12.75">
      <c r="A139" s="47"/>
      <c r="B139" s="56" t="s">
        <v>338</v>
      </c>
      <c r="F139" s="50"/>
      <c r="G139" s="51"/>
      <c r="L139" s="47"/>
      <c r="M139" s="47"/>
      <c r="N139" s="47"/>
      <c r="O139" s="47"/>
      <c r="P139" s="47"/>
      <c r="Q139" s="47"/>
      <c r="R139" s="47"/>
      <c r="S139" s="47"/>
      <c r="T139" s="47"/>
      <c r="U139" s="47"/>
      <c r="V139" s="47"/>
    </row>
    <row r="140" spans="1:22" ht="12.75">
      <c r="A140" s="59"/>
      <c r="B140" s="56"/>
      <c r="F140" s="50"/>
      <c r="G140" s="51"/>
      <c r="L140" s="59"/>
      <c r="M140" s="59"/>
      <c r="N140" s="59"/>
      <c r="O140" s="59"/>
      <c r="P140" s="59"/>
      <c r="Q140" s="59"/>
      <c r="R140" s="59"/>
      <c r="S140" s="59"/>
      <c r="T140" s="59"/>
      <c r="U140" s="59"/>
      <c r="V140" s="59"/>
    </row>
    <row r="141" spans="2:7" ht="12.75">
      <c r="B141" s="60" t="s">
        <v>333</v>
      </c>
      <c r="F141" s="50"/>
      <c r="G141" s="51"/>
    </row>
    <row r="142" spans="2:7" ht="12.75">
      <c r="B142" s="56" t="s">
        <v>334</v>
      </c>
      <c r="F142" s="50"/>
      <c r="G142" s="51"/>
    </row>
    <row r="143" spans="2:7" ht="15.75">
      <c r="B143" s="56" t="s">
        <v>344</v>
      </c>
      <c r="F143" s="50"/>
      <c r="G143" s="51"/>
    </row>
    <row r="144" spans="2:7" ht="15.75">
      <c r="B144" s="56" t="s">
        <v>343</v>
      </c>
      <c r="F144" s="50"/>
      <c r="G144" s="51"/>
    </row>
    <row r="145" spans="2:7" ht="12.75">
      <c r="B145" s="56"/>
      <c r="F145" s="50"/>
      <c r="G145" s="51"/>
    </row>
    <row r="146" spans="2:11" ht="12.75">
      <c r="B146" s="47"/>
      <c r="C146" s="47"/>
      <c r="D146" s="47"/>
      <c r="E146" s="47"/>
      <c r="F146" s="47"/>
      <c r="G146" s="47"/>
      <c r="H146" s="47"/>
      <c r="I146" s="47"/>
      <c r="J146" s="47"/>
      <c r="K146" s="47"/>
    </row>
    <row r="147" spans="2:11" ht="12.75">
      <c r="B147" s="56"/>
      <c r="C147" s="59"/>
      <c r="D147" s="59"/>
      <c r="E147" s="59"/>
      <c r="F147" s="59"/>
      <c r="G147" s="59"/>
      <c r="H147" s="59"/>
      <c r="I147" s="59"/>
      <c r="J147" s="59"/>
      <c r="K147" s="59"/>
    </row>
    <row r="148" ht="18.75">
      <c r="B148" s="46" t="s">
        <v>261</v>
      </c>
    </row>
    <row r="150" ht="13.5">
      <c r="B150" s="38" t="s">
        <v>262</v>
      </c>
    </row>
    <row r="151" ht="13.5">
      <c r="B151" s="40" t="s">
        <v>263</v>
      </c>
    </row>
    <row r="152" ht="12.75">
      <c r="B152" s="40" t="s">
        <v>264</v>
      </c>
    </row>
    <row r="153" ht="12.75">
      <c r="B153" s="40" t="s">
        <v>265</v>
      </c>
    </row>
    <row r="154" ht="13.5">
      <c r="B154" s="38" t="s">
        <v>266</v>
      </c>
    </row>
    <row r="155" ht="13.5">
      <c r="B155" s="40" t="s">
        <v>267</v>
      </c>
    </row>
    <row r="156" ht="12.75">
      <c r="B156" s="40" t="s">
        <v>268</v>
      </c>
    </row>
    <row r="157" ht="12.75">
      <c r="B157" s="40" t="s">
        <v>269</v>
      </c>
    </row>
    <row r="158" ht="13.5">
      <c r="B158" s="38" t="s">
        <v>270</v>
      </c>
    </row>
    <row r="159" ht="13.5">
      <c r="B159" s="40" t="s">
        <v>271</v>
      </c>
    </row>
    <row r="160" ht="12.75">
      <c r="B160" s="40" t="s">
        <v>272</v>
      </c>
    </row>
    <row r="161" ht="12.75">
      <c r="B161" s="40" t="s">
        <v>273</v>
      </c>
    </row>
    <row r="162" ht="13.5">
      <c r="B162" s="38" t="s">
        <v>274</v>
      </c>
    </row>
    <row r="163" ht="13.5">
      <c r="B163" s="40" t="s">
        <v>275</v>
      </c>
    </row>
    <row r="164" ht="12.75">
      <c r="B164" s="40" t="s">
        <v>276</v>
      </c>
    </row>
    <row r="165" ht="12.75">
      <c r="B165" s="40" t="s">
        <v>277</v>
      </c>
    </row>
    <row r="166" ht="12.75">
      <c r="B166" s="40"/>
    </row>
    <row r="167" ht="13.5">
      <c r="B167" s="38" t="s">
        <v>278</v>
      </c>
    </row>
    <row r="168" ht="13.5">
      <c r="B168" s="40" t="s">
        <v>279</v>
      </c>
    </row>
    <row r="169" ht="12.75">
      <c r="B169" s="40" t="s">
        <v>280</v>
      </c>
    </row>
    <row r="170" ht="12.75">
      <c r="B170" s="40" t="s">
        <v>281</v>
      </c>
    </row>
    <row r="171" ht="12.75">
      <c r="B171" s="39"/>
    </row>
    <row r="172" ht="13.5">
      <c r="B172" s="40" t="s">
        <v>282</v>
      </c>
    </row>
    <row r="173" ht="13.5">
      <c r="B173" s="40" t="s">
        <v>283</v>
      </c>
    </row>
    <row r="174" ht="12.75">
      <c r="B174" s="40" t="s">
        <v>284</v>
      </c>
    </row>
    <row r="175" ht="12.75">
      <c r="B175" s="40" t="s">
        <v>285</v>
      </c>
    </row>
    <row r="176" ht="12.75">
      <c r="B176" s="40"/>
    </row>
    <row r="177" ht="13.5">
      <c r="B177" s="38" t="s">
        <v>286</v>
      </c>
    </row>
    <row r="178" ht="13.5">
      <c r="B178" s="40" t="s">
        <v>287</v>
      </c>
    </row>
    <row r="179" ht="12.75">
      <c r="B179" s="40" t="s">
        <v>288</v>
      </c>
    </row>
    <row r="180" ht="12.75">
      <c r="B180" s="40" t="s">
        <v>289</v>
      </c>
    </row>
    <row r="182" ht="13.5">
      <c r="B182" s="38" t="s">
        <v>290</v>
      </c>
    </row>
    <row r="183" ht="13.5">
      <c r="B183" s="43" t="s">
        <v>291</v>
      </c>
    </row>
    <row r="184" ht="12.75">
      <c r="B184" s="40" t="s">
        <v>292</v>
      </c>
    </row>
    <row r="185" ht="12.75">
      <c r="B185" s="40" t="s">
        <v>293</v>
      </c>
    </row>
    <row r="186" ht="12.75">
      <c r="B186" s="44"/>
    </row>
    <row r="187" ht="13.5">
      <c r="B187" s="38" t="s">
        <v>294</v>
      </c>
    </row>
    <row r="188" ht="13.5">
      <c r="B188" s="43" t="s">
        <v>295</v>
      </c>
    </row>
    <row r="189" ht="12.75">
      <c r="B189" s="40" t="s">
        <v>296</v>
      </c>
    </row>
    <row r="190" ht="12.75">
      <c r="B190" s="40" t="s">
        <v>297</v>
      </c>
    </row>
    <row r="191" ht="12.75">
      <c r="B191" s="40"/>
    </row>
    <row r="192" ht="13.5">
      <c r="B192" s="38" t="s">
        <v>298</v>
      </c>
    </row>
    <row r="193" ht="13.5">
      <c r="B193" s="43" t="s">
        <v>299</v>
      </c>
    </row>
    <row r="194" ht="12.75">
      <c r="B194" s="40" t="s">
        <v>300</v>
      </c>
    </row>
    <row r="195" ht="12.75">
      <c r="B195" s="40" t="s">
        <v>301</v>
      </c>
    </row>
    <row r="196" ht="12.75">
      <c r="B196" s="40"/>
    </row>
    <row r="197" ht="13.5">
      <c r="B197" s="38" t="s">
        <v>302</v>
      </c>
    </row>
    <row r="198" ht="13.5">
      <c r="B198" s="43" t="s">
        <v>303</v>
      </c>
    </row>
    <row r="199" ht="12.75">
      <c r="B199" s="40" t="s">
        <v>304</v>
      </c>
    </row>
    <row r="200" ht="12.75">
      <c r="B200" s="40" t="s">
        <v>305</v>
      </c>
    </row>
    <row r="201" ht="12.75">
      <c r="B201" s="45"/>
    </row>
    <row r="202" ht="13.5">
      <c r="B202" s="38" t="s">
        <v>309</v>
      </c>
    </row>
    <row r="203" ht="13.5">
      <c r="B203" s="43" t="s">
        <v>306</v>
      </c>
    </row>
    <row r="204" ht="12.75">
      <c r="B204" s="40" t="s">
        <v>307</v>
      </c>
    </row>
    <row r="205" ht="12.75">
      <c r="B205" s="40" t="s">
        <v>308</v>
      </c>
    </row>
  </sheetData>
  <sheetProtection/>
  <mergeCells count="1">
    <mergeCell ref="B1:D1"/>
  </mergeCells>
  <hyperlinks>
    <hyperlink ref="B1:D1" location="Раскрытие информации по сбыту.xls#Главная!A1" display="Переход на главную страницу"/>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D125"/>
  <sheetViews>
    <sheetView zoomScalePageLayoutView="0" workbookViewId="0" topLeftCell="A64">
      <selection activeCell="A1" sqref="A1"/>
    </sheetView>
  </sheetViews>
  <sheetFormatPr defaultColWidth="9.00390625" defaultRowHeight="12.75"/>
  <cols>
    <col min="2" max="2" width="142.875" style="0" customWidth="1"/>
  </cols>
  <sheetData>
    <row r="1" spans="2:4" ht="12.75">
      <c r="B1" s="201" t="s">
        <v>68</v>
      </c>
      <c r="C1" s="201"/>
      <c r="D1" s="201"/>
    </row>
    <row r="5" ht="15">
      <c r="B5" s="88" t="s">
        <v>346</v>
      </c>
    </row>
    <row r="6" ht="15">
      <c r="B6" s="88" t="s">
        <v>347</v>
      </c>
    </row>
    <row r="7" ht="14.25">
      <c r="B7" s="89" t="s">
        <v>349</v>
      </c>
    </row>
    <row r="8" ht="14.25">
      <c r="B8" s="89" t="s">
        <v>348</v>
      </c>
    </row>
    <row r="9" ht="15">
      <c r="B9" s="88"/>
    </row>
    <row r="10" ht="72.75" customHeight="1">
      <c r="B10" s="90" t="s">
        <v>479</v>
      </c>
    </row>
    <row r="11" ht="14.25">
      <c r="B11" s="90"/>
    </row>
    <row r="12" ht="15">
      <c r="B12" s="88" t="s">
        <v>350</v>
      </c>
    </row>
    <row r="13" ht="56.25" customHeight="1">
      <c r="B13" s="90" t="s">
        <v>351</v>
      </c>
    </row>
    <row r="14" ht="15">
      <c r="B14" s="88"/>
    </row>
    <row r="15" ht="15">
      <c r="B15" s="88" t="s">
        <v>352</v>
      </c>
    </row>
    <row r="16" ht="14.25" customHeight="1">
      <c r="B16" s="91" t="s">
        <v>353</v>
      </c>
    </row>
    <row r="17" ht="105.75" customHeight="1">
      <c r="B17" s="90" t="s">
        <v>354</v>
      </c>
    </row>
    <row r="18" ht="30" customHeight="1">
      <c r="B18" s="90" t="s">
        <v>355</v>
      </c>
    </row>
    <row r="19" ht="36" customHeight="1">
      <c r="B19" s="90" t="s">
        <v>356</v>
      </c>
    </row>
    <row r="20" ht="66.75" customHeight="1">
      <c r="B20" s="90" t="s">
        <v>357</v>
      </c>
    </row>
    <row r="21" ht="62.25" customHeight="1">
      <c r="B21" s="90" t="s">
        <v>358</v>
      </c>
    </row>
    <row r="22" ht="45.75" customHeight="1">
      <c r="B22" s="90" t="s">
        <v>359</v>
      </c>
    </row>
    <row r="23" ht="38.25" customHeight="1">
      <c r="B23" s="90" t="s">
        <v>360</v>
      </c>
    </row>
    <row r="24" ht="31.5" customHeight="1">
      <c r="B24" s="90" t="s">
        <v>361</v>
      </c>
    </row>
    <row r="25" ht="14.25">
      <c r="B25" s="90"/>
    </row>
    <row r="26" ht="21" customHeight="1">
      <c r="B26" s="91" t="s">
        <v>362</v>
      </c>
    </row>
    <row r="27" ht="28.5" customHeight="1">
      <c r="B27" s="90" t="s">
        <v>363</v>
      </c>
    </row>
    <row r="28" ht="19.5" customHeight="1">
      <c r="B28" s="90" t="s">
        <v>364</v>
      </c>
    </row>
    <row r="29" ht="21" customHeight="1">
      <c r="B29" s="90" t="s">
        <v>365</v>
      </c>
    </row>
    <row r="30" ht="18.75" customHeight="1">
      <c r="B30" s="90" t="s">
        <v>366</v>
      </c>
    </row>
    <row r="31" ht="31.5" customHeight="1">
      <c r="B31" s="90" t="s">
        <v>367</v>
      </c>
    </row>
    <row r="32" ht="31.5" customHeight="1">
      <c r="B32" s="90" t="s">
        <v>368</v>
      </c>
    </row>
    <row r="33" ht="18" customHeight="1">
      <c r="B33" s="90" t="s">
        <v>369</v>
      </c>
    </row>
    <row r="34" ht="21.75" customHeight="1">
      <c r="B34" s="90" t="s">
        <v>370</v>
      </c>
    </row>
    <row r="35" ht="32.25" customHeight="1">
      <c r="B35" s="90" t="s">
        <v>371</v>
      </c>
    </row>
    <row r="36" ht="24.75" customHeight="1">
      <c r="B36" s="90" t="s">
        <v>372</v>
      </c>
    </row>
    <row r="37" ht="20.25" customHeight="1">
      <c r="B37" s="90" t="s">
        <v>373</v>
      </c>
    </row>
    <row r="38" ht="18.75" customHeight="1">
      <c r="B38" s="90" t="s">
        <v>374</v>
      </c>
    </row>
    <row r="39" ht="19.5" customHeight="1">
      <c r="B39" s="90" t="s">
        <v>375</v>
      </c>
    </row>
    <row r="40" ht="104.25" customHeight="1">
      <c r="B40" s="90" t="s">
        <v>376</v>
      </c>
    </row>
    <row r="41" ht="49.5" customHeight="1">
      <c r="B41" s="90" t="s">
        <v>377</v>
      </c>
    </row>
    <row r="42" ht="26.25" customHeight="1">
      <c r="B42" s="90" t="s">
        <v>378</v>
      </c>
    </row>
    <row r="43" ht="24" customHeight="1">
      <c r="B43" s="91" t="s">
        <v>379</v>
      </c>
    </row>
    <row r="44" ht="32.25" customHeight="1">
      <c r="B44" s="90" t="s">
        <v>380</v>
      </c>
    </row>
    <row r="45" ht="28.5" customHeight="1">
      <c r="B45" s="90" t="s">
        <v>381</v>
      </c>
    </row>
    <row r="46" ht="44.25" customHeight="1">
      <c r="B46" s="90" t="s">
        <v>382</v>
      </c>
    </row>
    <row r="47" ht="30.75" customHeight="1">
      <c r="B47" s="90" t="s">
        <v>383</v>
      </c>
    </row>
    <row r="48" ht="72.75" customHeight="1">
      <c r="B48" s="90" t="s">
        <v>384</v>
      </c>
    </row>
    <row r="49" ht="11.25" customHeight="1">
      <c r="B49" s="90" t="s">
        <v>385</v>
      </c>
    </row>
    <row r="50" ht="32.25" customHeight="1">
      <c r="B50" s="90" t="s">
        <v>386</v>
      </c>
    </row>
    <row r="51" ht="43.5" customHeight="1">
      <c r="B51" s="90" t="s">
        <v>387</v>
      </c>
    </row>
    <row r="52" ht="30.75" customHeight="1">
      <c r="B52" s="90" t="s">
        <v>388</v>
      </c>
    </row>
    <row r="53" ht="47.25" customHeight="1">
      <c r="B53" s="90" t="s">
        <v>389</v>
      </c>
    </row>
    <row r="54" ht="42.75" customHeight="1">
      <c r="B54" s="90" t="s">
        <v>390</v>
      </c>
    </row>
    <row r="55" ht="64.5" customHeight="1">
      <c r="B55" s="90" t="s">
        <v>391</v>
      </c>
    </row>
    <row r="56" ht="54.75" customHeight="1">
      <c r="B56" s="90" t="s">
        <v>392</v>
      </c>
    </row>
    <row r="57" ht="54.75" customHeight="1">
      <c r="B57" s="90" t="s">
        <v>415</v>
      </c>
    </row>
    <row r="58" ht="24" customHeight="1">
      <c r="B58" s="90" t="s">
        <v>416</v>
      </c>
    </row>
    <row r="59" ht="29.25" customHeight="1">
      <c r="B59" s="90" t="s">
        <v>417</v>
      </c>
    </row>
    <row r="60" ht="30.75" customHeight="1">
      <c r="B60" s="90" t="s">
        <v>418</v>
      </c>
    </row>
    <row r="61" ht="19.5" customHeight="1">
      <c r="B61" s="90" t="s">
        <v>419</v>
      </c>
    </row>
    <row r="62" ht="28.5" customHeight="1">
      <c r="B62" s="90" t="s">
        <v>420</v>
      </c>
    </row>
    <row r="63" ht="17.25" customHeight="1">
      <c r="B63" s="90" t="s">
        <v>421</v>
      </c>
    </row>
    <row r="64" ht="17.25" customHeight="1">
      <c r="B64" s="90" t="s">
        <v>422</v>
      </c>
    </row>
    <row r="65" ht="17.25" customHeight="1">
      <c r="B65" s="90" t="s">
        <v>423</v>
      </c>
    </row>
    <row r="66" ht="17.25" customHeight="1">
      <c r="B66" s="90" t="s">
        <v>424</v>
      </c>
    </row>
    <row r="67" ht="17.25" customHeight="1">
      <c r="B67" s="90" t="s">
        <v>425</v>
      </c>
    </row>
    <row r="68" ht="19.5" customHeight="1">
      <c r="B68" s="90" t="s">
        <v>426</v>
      </c>
    </row>
    <row r="69" ht="62.25" customHeight="1">
      <c r="B69" s="90" t="s">
        <v>427</v>
      </c>
    </row>
    <row r="70" ht="32.25" customHeight="1">
      <c r="B70" s="90" t="s">
        <v>428</v>
      </c>
    </row>
    <row r="71" ht="44.25" customHeight="1">
      <c r="B71" s="90" t="s">
        <v>429</v>
      </c>
    </row>
    <row r="72" ht="60.75" customHeight="1">
      <c r="B72" s="90" t="s">
        <v>430</v>
      </c>
    </row>
    <row r="73" ht="42" customHeight="1">
      <c r="B73" s="90" t="s">
        <v>431</v>
      </c>
    </row>
    <row r="74" ht="24.75" customHeight="1">
      <c r="B74" s="91" t="s">
        <v>432</v>
      </c>
    </row>
    <row r="75" ht="33.75" customHeight="1">
      <c r="B75" s="90" t="s">
        <v>433</v>
      </c>
    </row>
    <row r="76" ht="42" customHeight="1">
      <c r="B76" s="90" t="s">
        <v>434</v>
      </c>
    </row>
    <row r="77" ht="24.75" customHeight="1">
      <c r="B77" s="90" t="s">
        <v>435</v>
      </c>
    </row>
    <row r="78" ht="75.75" customHeight="1">
      <c r="B78" s="90" t="s">
        <v>436</v>
      </c>
    </row>
    <row r="79" ht="28.5" customHeight="1">
      <c r="B79" s="90" t="s">
        <v>437</v>
      </c>
    </row>
    <row r="80" ht="83.25" customHeight="1">
      <c r="B80" s="90" t="s">
        <v>438</v>
      </c>
    </row>
    <row r="81" ht="15">
      <c r="B81" s="92"/>
    </row>
    <row r="82" ht="15">
      <c r="B82" s="88" t="s">
        <v>439</v>
      </c>
    </row>
    <row r="83" ht="45.75" customHeight="1">
      <c r="B83" s="90" t="s">
        <v>440</v>
      </c>
    </row>
    <row r="84" ht="73.5" customHeight="1">
      <c r="B84" s="90" t="s">
        <v>441</v>
      </c>
    </row>
    <row r="85" ht="76.5" customHeight="1">
      <c r="B85" s="90" t="s">
        <v>442</v>
      </c>
    </row>
    <row r="86" ht="89.25" customHeight="1">
      <c r="B86" s="90" t="s">
        <v>443</v>
      </c>
    </row>
    <row r="87" ht="111" customHeight="1">
      <c r="B87" s="90" t="s">
        <v>444</v>
      </c>
    </row>
    <row r="88" ht="37.5" customHeight="1">
      <c r="B88" s="90" t="s">
        <v>445</v>
      </c>
    </row>
    <row r="89" ht="76.5" customHeight="1">
      <c r="B89" s="90" t="s">
        <v>446</v>
      </c>
    </row>
    <row r="90" ht="38.25" customHeight="1">
      <c r="B90" s="90" t="s">
        <v>447</v>
      </c>
    </row>
    <row r="91" ht="96" customHeight="1">
      <c r="B91" s="90" t="s">
        <v>448</v>
      </c>
    </row>
    <row r="92" ht="72.75" customHeight="1">
      <c r="B92" s="90" t="s">
        <v>449</v>
      </c>
    </row>
    <row r="93" ht="57" customHeight="1">
      <c r="B93" s="90" t="s">
        <v>450</v>
      </c>
    </row>
    <row r="94" ht="9.75" customHeight="1">
      <c r="B94" s="88"/>
    </row>
    <row r="95" ht="21" customHeight="1">
      <c r="B95" s="88" t="s">
        <v>451</v>
      </c>
    </row>
    <row r="96" ht="72.75" customHeight="1">
      <c r="B96" s="90" t="s">
        <v>452</v>
      </c>
    </row>
    <row r="97" ht="36" customHeight="1">
      <c r="B97" s="90" t="s">
        <v>453</v>
      </c>
    </row>
    <row r="98" ht="100.5" customHeight="1">
      <c r="B98" s="90" t="s">
        <v>454</v>
      </c>
    </row>
    <row r="99" ht="25.5" customHeight="1">
      <c r="B99" s="90" t="s">
        <v>455</v>
      </c>
    </row>
    <row r="100" ht="45" customHeight="1">
      <c r="B100" s="90" t="s">
        <v>456</v>
      </c>
    </row>
    <row r="101" ht="21" customHeight="1">
      <c r="B101" s="88" t="s">
        <v>457</v>
      </c>
    </row>
    <row r="102" ht="21" customHeight="1">
      <c r="B102" s="90" t="s">
        <v>458</v>
      </c>
    </row>
    <row r="103" ht="65.25" customHeight="1">
      <c r="B103" s="90" t="s">
        <v>459</v>
      </c>
    </row>
    <row r="104" ht="64.5" customHeight="1">
      <c r="B104" s="90" t="s">
        <v>460</v>
      </c>
    </row>
    <row r="105" ht="42" customHeight="1">
      <c r="B105" s="90" t="s">
        <v>461</v>
      </c>
    </row>
    <row r="106" ht="84.75" customHeight="1">
      <c r="B106" s="90" t="s">
        <v>462</v>
      </c>
    </row>
    <row r="107" ht="33" customHeight="1">
      <c r="B107" s="90" t="s">
        <v>463</v>
      </c>
    </row>
    <row r="108" ht="86.25" customHeight="1">
      <c r="B108" s="90" t="s">
        <v>464</v>
      </c>
    </row>
    <row r="109" ht="21" customHeight="1">
      <c r="B109" s="88"/>
    </row>
    <row r="110" ht="21" customHeight="1">
      <c r="B110" s="88" t="s">
        <v>465</v>
      </c>
    </row>
    <row r="111" ht="37.5" customHeight="1">
      <c r="B111" s="90" t="s">
        <v>466</v>
      </c>
    </row>
    <row r="112" ht="39" customHeight="1">
      <c r="B112" s="90" t="s">
        <v>467</v>
      </c>
    </row>
    <row r="113" ht="58.5" customHeight="1">
      <c r="B113" s="90" t="s">
        <v>468</v>
      </c>
    </row>
    <row r="114" ht="35.25" customHeight="1">
      <c r="B114" s="90" t="s">
        <v>469</v>
      </c>
    </row>
    <row r="115" ht="21" customHeight="1">
      <c r="B115" s="90"/>
    </row>
    <row r="116" ht="21" customHeight="1">
      <c r="B116" s="90"/>
    </row>
    <row r="117" ht="21" customHeight="1">
      <c r="B117" s="93" t="s">
        <v>470</v>
      </c>
    </row>
    <row r="118" ht="21" customHeight="1">
      <c r="B118" s="90" t="s">
        <v>471</v>
      </c>
    </row>
    <row r="119" ht="21" customHeight="1">
      <c r="B119" s="90" t="s">
        <v>472</v>
      </c>
    </row>
    <row r="120" ht="21" customHeight="1">
      <c r="B120" s="90" t="s">
        <v>473</v>
      </c>
    </row>
    <row r="121" ht="30" customHeight="1">
      <c r="B121" s="90" t="s">
        <v>474</v>
      </c>
    </row>
    <row r="122" ht="36" customHeight="1">
      <c r="B122" s="90" t="s">
        <v>475</v>
      </c>
    </row>
    <row r="123" ht="38.25" customHeight="1">
      <c r="B123" s="90" t="s">
        <v>476</v>
      </c>
    </row>
    <row r="124" ht="21" customHeight="1">
      <c r="B124" s="90" t="s">
        <v>477</v>
      </c>
    </row>
    <row r="125" ht="21" customHeight="1">
      <c r="B125" s="90" t="s">
        <v>478</v>
      </c>
    </row>
  </sheetData>
  <sheetProtection/>
  <mergeCells count="1">
    <mergeCell ref="B1:D1"/>
  </mergeCells>
  <hyperlinks>
    <hyperlink ref="B1:D1" location="Раскрытие информации по сбыту.xls#Главная!A1" display="Переход на главную страницу"/>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77"/>
  <sheetViews>
    <sheetView zoomScalePageLayoutView="0" workbookViewId="0" topLeftCell="A1">
      <selection activeCell="A1" sqref="A1"/>
    </sheetView>
  </sheetViews>
  <sheetFormatPr defaultColWidth="9.00390625" defaultRowHeight="12.75"/>
  <cols>
    <col min="1" max="1" width="40.00390625" style="0" customWidth="1"/>
    <col min="2" max="2" width="19.125" style="0" customWidth="1"/>
    <col min="3" max="3" width="21.875" style="0" customWidth="1"/>
    <col min="6" max="6" width="66.00390625" style="0" customWidth="1"/>
  </cols>
  <sheetData>
    <row r="1" spans="2:4" ht="12.75">
      <c r="B1" s="201" t="s">
        <v>68</v>
      </c>
      <c r="C1" s="201"/>
      <c r="D1" s="201"/>
    </row>
    <row r="3" spans="1:3" ht="12.75">
      <c r="A3" s="220" t="s">
        <v>69</v>
      </c>
      <c r="B3" s="220"/>
      <c r="C3" s="220"/>
    </row>
    <row r="4" spans="1:3" ht="12.75">
      <c r="A4" s="221" t="s">
        <v>488</v>
      </c>
      <c r="B4" s="221"/>
      <c r="C4" s="221"/>
    </row>
    <row r="5" spans="1:12" ht="29.25" customHeight="1">
      <c r="A5" s="33" t="s">
        <v>70</v>
      </c>
      <c r="B5" s="33" t="s">
        <v>71</v>
      </c>
      <c r="C5" s="33" t="s">
        <v>72</v>
      </c>
      <c r="F5" s="104" t="s">
        <v>502</v>
      </c>
      <c r="L5" s="92"/>
    </row>
    <row r="6" spans="1:12" s="36" customFormat="1" ht="11.25" customHeight="1">
      <c r="A6" s="34" t="s">
        <v>73</v>
      </c>
      <c r="B6" s="34" t="s">
        <v>74</v>
      </c>
      <c r="C6" s="35" t="s">
        <v>75</v>
      </c>
      <c r="F6" s="105" t="s">
        <v>480</v>
      </c>
      <c r="G6" s="98"/>
      <c r="H6"/>
      <c r="I6"/>
      <c r="J6"/>
      <c r="K6"/>
      <c r="L6"/>
    </row>
    <row r="7" spans="1:12" s="36" customFormat="1" ht="11.25" customHeight="1">
      <c r="A7" s="34" t="s">
        <v>76</v>
      </c>
      <c r="B7" s="34" t="s">
        <v>77</v>
      </c>
      <c r="C7" s="35" t="s">
        <v>78</v>
      </c>
      <c r="F7" s="106"/>
      <c r="G7" s="99"/>
      <c r="H7"/>
      <c r="I7"/>
      <c r="J7"/>
      <c r="K7"/>
      <c r="L7"/>
    </row>
    <row r="8" spans="1:12" s="36" customFormat="1" ht="11.25" customHeight="1">
      <c r="A8" s="34" t="s">
        <v>79</v>
      </c>
      <c r="B8" s="34" t="s">
        <v>80</v>
      </c>
      <c r="C8" s="35" t="s">
        <v>81</v>
      </c>
      <c r="F8" s="106" t="s">
        <v>481</v>
      </c>
      <c r="G8" s="99"/>
      <c r="H8"/>
      <c r="I8"/>
      <c r="J8"/>
      <c r="K8"/>
      <c r="L8"/>
    </row>
    <row r="9" spans="1:12" s="36" customFormat="1" ht="11.25" customHeight="1">
      <c r="A9" s="34" t="s">
        <v>82</v>
      </c>
      <c r="B9" s="34" t="s">
        <v>83</v>
      </c>
      <c r="C9" s="35" t="s">
        <v>78</v>
      </c>
      <c r="F9" s="106" t="s">
        <v>503</v>
      </c>
      <c r="G9" s="99"/>
      <c r="H9"/>
      <c r="I9"/>
      <c r="J9"/>
      <c r="K9"/>
      <c r="L9"/>
    </row>
    <row r="10" spans="1:12" s="36" customFormat="1" ht="11.25" customHeight="1">
      <c r="A10" s="34" t="s">
        <v>84</v>
      </c>
      <c r="B10" s="34" t="s">
        <v>85</v>
      </c>
      <c r="C10" s="35" t="s">
        <v>78</v>
      </c>
      <c r="F10" s="106" t="s">
        <v>482</v>
      </c>
      <c r="G10" s="99"/>
      <c r="H10"/>
      <c r="I10"/>
      <c r="J10"/>
      <c r="K10"/>
      <c r="L10"/>
    </row>
    <row r="11" spans="1:12" s="36" customFormat="1" ht="11.25" customHeight="1">
      <c r="A11" s="34" t="s">
        <v>86</v>
      </c>
      <c r="B11" s="34" t="s">
        <v>87</v>
      </c>
      <c r="C11" s="35" t="s">
        <v>78</v>
      </c>
      <c r="F11" s="106" t="s">
        <v>483</v>
      </c>
      <c r="G11" s="99"/>
      <c r="H11"/>
      <c r="I11"/>
      <c r="J11"/>
      <c r="K11"/>
      <c r="L11"/>
    </row>
    <row r="12" spans="1:12" s="36" customFormat="1" ht="11.25" customHeight="1">
      <c r="A12" s="34" t="s">
        <v>88</v>
      </c>
      <c r="B12" s="34" t="s">
        <v>89</v>
      </c>
      <c r="C12" s="35" t="s">
        <v>78</v>
      </c>
      <c r="F12" s="106" t="s">
        <v>484</v>
      </c>
      <c r="G12" s="99"/>
      <c r="H12"/>
      <c r="I12"/>
      <c r="J12"/>
      <c r="K12"/>
      <c r="L12"/>
    </row>
    <row r="13" spans="1:12" s="36" customFormat="1" ht="11.25" customHeight="1">
      <c r="A13" s="34" t="s">
        <v>90</v>
      </c>
      <c r="B13" s="34" t="s">
        <v>91</v>
      </c>
      <c r="C13" s="35" t="s">
        <v>92</v>
      </c>
      <c r="F13" s="106" t="s">
        <v>485</v>
      </c>
      <c r="G13" s="99"/>
      <c r="H13"/>
      <c r="I13"/>
      <c r="J13"/>
      <c r="K13"/>
      <c r="L13"/>
    </row>
    <row r="14" spans="1:12" s="36" customFormat="1" ht="11.25" customHeight="1">
      <c r="A14" s="34" t="s">
        <v>93</v>
      </c>
      <c r="B14" s="34" t="s">
        <v>94</v>
      </c>
      <c r="C14" s="35" t="s">
        <v>95</v>
      </c>
      <c r="F14" s="106" t="s">
        <v>486</v>
      </c>
      <c r="G14" s="100"/>
      <c r="H14"/>
      <c r="I14"/>
      <c r="J14"/>
      <c r="K14"/>
      <c r="L14"/>
    </row>
    <row r="15" spans="1:12" s="36" customFormat="1" ht="11.25" customHeight="1">
      <c r="A15" s="34" t="s">
        <v>96</v>
      </c>
      <c r="B15" s="34" t="s">
        <v>97</v>
      </c>
      <c r="C15" s="35" t="s">
        <v>98</v>
      </c>
      <c r="F15" s="107" t="s">
        <v>490</v>
      </c>
      <c r="G15" s="100"/>
      <c r="H15"/>
      <c r="I15"/>
      <c r="J15"/>
      <c r="K15"/>
      <c r="L15"/>
    </row>
    <row r="16" spans="1:12" s="36" customFormat="1" ht="11.25" customHeight="1">
      <c r="A16" s="34" t="s">
        <v>99</v>
      </c>
      <c r="B16" s="34" t="s">
        <v>100</v>
      </c>
      <c r="C16" s="35" t="s">
        <v>78</v>
      </c>
      <c r="F16" s="108" t="s">
        <v>489</v>
      </c>
      <c r="G16" s="100"/>
      <c r="H16"/>
      <c r="I16"/>
      <c r="J16"/>
      <c r="K16"/>
      <c r="L16"/>
    </row>
    <row r="17" spans="1:12" s="36" customFormat="1" ht="11.25" customHeight="1">
      <c r="A17" s="34" t="s">
        <v>101</v>
      </c>
      <c r="B17" s="34" t="s">
        <v>102</v>
      </c>
      <c r="C17" s="35" t="s">
        <v>78</v>
      </c>
      <c r="F17" s="108" t="s">
        <v>491</v>
      </c>
      <c r="G17" s="100" t="s">
        <v>487</v>
      </c>
      <c r="H17"/>
      <c r="I17"/>
      <c r="J17"/>
      <c r="K17"/>
      <c r="L17"/>
    </row>
    <row r="18" spans="1:12" s="36" customFormat="1" ht="11.25" customHeight="1">
      <c r="A18" s="34" t="s">
        <v>103</v>
      </c>
      <c r="B18" s="34" t="s">
        <v>104</v>
      </c>
      <c r="C18" s="35" t="s">
        <v>78</v>
      </c>
      <c r="F18" s="96"/>
      <c r="G18" s="95"/>
      <c r="H18"/>
      <c r="I18"/>
      <c r="J18"/>
      <c r="K18"/>
      <c r="L18"/>
    </row>
    <row r="19" spans="1:12" s="36" customFormat="1" ht="11.25" customHeight="1">
      <c r="A19" s="34" t="s">
        <v>105</v>
      </c>
      <c r="B19" s="34" t="s">
        <v>106</v>
      </c>
      <c r="C19" s="35" t="s">
        <v>78</v>
      </c>
      <c r="F19" s="94"/>
      <c r="G19" s="95"/>
      <c r="H19"/>
      <c r="I19"/>
      <c r="J19"/>
      <c r="K19"/>
      <c r="L19"/>
    </row>
    <row r="20" spans="1:12" s="36" customFormat="1" ht="11.25" customHeight="1">
      <c r="A20" s="34" t="s">
        <v>107</v>
      </c>
      <c r="B20" s="34" t="s">
        <v>108</v>
      </c>
      <c r="C20" s="35" t="s">
        <v>109</v>
      </c>
      <c r="F20" s="97"/>
      <c r="G20" s="95"/>
      <c r="H20"/>
      <c r="I20"/>
      <c r="J20"/>
      <c r="K20"/>
      <c r="L20"/>
    </row>
    <row r="21" spans="1:3" s="36" customFormat="1" ht="11.25" customHeight="1">
      <c r="A21" s="34" t="s">
        <v>110</v>
      </c>
      <c r="B21" s="34" t="s">
        <v>111</v>
      </c>
      <c r="C21" s="35" t="s">
        <v>78</v>
      </c>
    </row>
    <row r="22" spans="1:3" s="36" customFormat="1" ht="11.25" customHeight="1">
      <c r="A22" s="34" t="s">
        <v>112</v>
      </c>
      <c r="B22" s="34" t="s">
        <v>113</v>
      </c>
      <c r="C22" s="35" t="s">
        <v>114</v>
      </c>
    </row>
    <row r="23" spans="1:3" s="36" customFormat="1" ht="11.25" customHeight="1">
      <c r="A23" s="34" t="s">
        <v>115</v>
      </c>
      <c r="B23" s="34" t="s">
        <v>116</v>
      </c>
      <c r="C23" s="35" t="s">
        <v>78</v>
      </c>
    </row>
    <row r="24" spans="1:3" s="36" customFormat="1" ht="11.25" customHeight="1">
      <c r="A24" s="34" t="s">
        <v>117</v>
      </c>
      <c r="B24" s="34" t="s">
        <v>118</v>
      </c>
      <c r="C24" s="35" t="s">
        <v>119</v>
      </c>
    </row>
    <row r="25" spans="1:3" s="36" customFormat="1" ht="11.25" customHeight="1">
      <c r="A25" s="34" t="s">
        <v>120</v>
      </c>
      <c r="B25" s="34" t="s">
        <v>121</v>
      </c>
      <c r="C25" s="35" t="s">
        <v>122</v>
      </c>
    </row>
    <row r="26" spans="1:3" s="36" customFormat="1" ht="11.25" customHeight="1">
      <c r="A26" s="34" t="s">
        <v>123</v>
      </c>
      <c r="B26" s="34" t="s">
        <v>124</v>
      </c>
      <c r="C26" s="35" t="s">
        <v>125</v>
      </c>
    </row>
    <row r="27" spans="1:3" s="36" customFormat="1" ht="11.25" customHeight="1">
      <c r="A27" s="34" t="s">
        <v>126</v>
      </c>
      <c r="B27" s="34" t="s">
        <v>127</v>
      </c>
      <c r="C27" s="35" t="s">
        <v>128</v>
      </c>
    </row>
    <row r="28" spans="1:3" s="36" customFormat="1" ht="11.25" customHeight="1">
      <c r="A28" s="34" t="s">
        <v>129</v>
      </c>
      <c r="B28" s="34" t="s">
        <v>130</v>
      </c>
      <c r="C28" s="35" t="s">
        <v>78</v>
      </c>
    </row>
    <row r="29" spans="1:3" s="36" customFormat="1" ht="11.25" customHeight="1">
      <c r="A29" s="34" t="s">
        <v>131</v>
      </c>
      <c r="B29" s="34" t="s">
        <v>132</v>
      </c>
      <c r="C29" s="35" t="s">
        <v>75</v>
      </c>
    </row>
    <row r="30" spans="1:3" s="36" customFormat="1" ht="11.25" customHeight="1">
      <c r="A30" s="34" t="s">
        <v>133</v>
      </c>
      <c r="B30" s="34" t="s">
        <v>134</v>
      </c>
      <c r="C30" s="35" t="s">
        <v>135</v>
      </c>
    </row>
    <row r="31" spans="1:3" s="36" customFormat="1" ht="11.25" customHeight="1">
      <c r="A31" s="34" t="s">
        <v>136</v>
      </c>
      <c r="B31" s="34" t="s">
        <v>137</v>
      </c>
      <c r="C31" s="35" t="s">
        <v>78</v>
      </c>
    </row>
    <row r="32" spans="1:3" s="36" customFormat="1" ht="11.25" customHeight="1">
      <c r="A32" s="34" t="s">
        <v>138</v>
      </c>
      <c r="B32" s="34" t="s">
        <v>139</v>
      </c>
      <c r="C32" s="35" t="s">
        <v>140</v>
      </c>
    </row>
    <row r="33" spans="1:3" s="36" customFormat="1" ht="11.25" customHeight="1">
      <c r="A33" s="34" t="s">
        <v>141</v>
      </c>
      <c r="B33" s="34" t="s">
        <v>142</v>
      </c>
      <c r="C33" s="35" t="s">
        <v>78</v>
      </c>
    </row>
    <row r="34" spans="1:3" s="36" customFormat="1" ht="11.25" customHeight="1">
      <c r="A34" s="34" t="s">
        <v>143</v>
      </c>
      <c r="B34" s="34" t="s">
        <v>144</v>
      </c>
      <c r="C34" s="35" t="s">
        <v>78</v>
      </c>
    </row>
    <row r="35" spans="1:3" s="36" customFormat="1" ht="11.25" customHeight="1">
      <c r="A35" s="34" t="s">
        <v>145</v>
      </c>
      <c r="B35" s="34" t="s">
        <v>146</v>
      </c>
      <c r="C35" s="35" t="s">
        <v>78</v>
      </c>
    </row>
    <row r="36" spans="1:3" s="36" customFormat="1" ht="11.25" customHeight="1">
      <c r="A36" s="34" t="s">
        <v>147</v>
      </c>
      <c r="B36" s="34" t="s">
        <v>148</v>
      </c>
      <c r="C36" s="35" t="s">
        <v>78</v>
      </c>
    </row>
    <row r="37" spans="1:3" s="36" customFormat="1" ht="11.25" customHeight="1">
      <c r="A37" s="34" t="s">
        <v>149</v>
      </c>
      <c r="B37" s="34" t="s">
        <v>150</v>
      </c>
      <c r="C37" s="35" t="s">
        <v>151</v>
      </c>
    </row>
    <row r="38" spans="1:3" s="36" customFormat="1" ht="11.25" customHeight="1">
      <c r="A38" s="34" t="s">
        <v>152</v>
      </c>
      <c r="B38" s="34" t="s">
        <v>153</v>
      </c>
      <c r="C38" s="35" t="s">
        <v>78</v>
      </c>
    </row>
    <row r="39" spans="1:3" s="36" customFormat="1" ht="11.25" customHeight="1">
      <c r="A39" s="34" t="s">
        <v>154</v>
      </c>
      <c r="B39" s="34" t="s">
        <v>155</v>
      </c>
      <c r="C39" s="35" t="s">
        <v>78</v>
      </c>
    </row>
    <row r="40" spans="1:3" s="36" customFormat="1" ht="11.25" customHeight="1">
      <c r="A40" s="34" t="s">
        <v>156</v>
      </c>
      <c r="B40" s="34" t="s">
        <v>157</v>
      </c>
      <c r="C40" s="35" t="s">
        <v>78</v>
      </c>
    </row>
    <row r="41" spans="1:3" s="36" customFormat="1" ht="11.25" customHeight="1">
      <c r="A41" s="34" t="s">
        <v>158</v>
      </c>
      <c r="B41" s="34" t="s">
        <v>159</v>
      </c>
      <c r="C41" s="35" t="s">
        <v>78</v>
      </c>
    </row>
    <row r="42" spans="1:3" s="36" customFormat="1" ht="11.25" customHeight="1">
      <c r="A42" s="34" t="s">
        <v>160</v>
      </c>
      <c r="B42" s="34" t="s">
        <v>161</v>
      </c>
      <c r="C42" s="35" t="s">
        <v>78</v>
      </c>
    </row>
    <row r="43" spans="1:3" s="36" customFormat="1" ht="11.25" customHeight="1">
      <c r="A43" s="34" t="s">
        <v>162</v>
      </c>
      <c r="B43" s="34" t="s">
        <v>163</v>
      </c>
      <c r="C43" s="35" t="s">
        <v>78</v>
      </c>
    </row>
    <row r="44" spans="1:3" s="36" customFormat="1" ht="11.25" customHeight="1">
      <c r="A44" s="34" t="s">
        <v>164</v>
      </c>
      <c r="B44" s="34" t="s">
        <v>165</v>
      </c>
      <c r="C44" s="35" t="s">
        <v>78</v>
      </c>
    </row>
    <row r="45" spans="1:3" s="36" customFormat="1" ht="11.25" customHeight="1">
      <c r="A45" s="34" t="s">
        <v>166</v>
      </c>
      <c r="B45" s="34" t="s">
        <v>167</v>
      </c>
      <c r="C45" s="35" t="s">
        <v>78</v>
      </c>
    </row>
    <row r="46" spans="1:3" s="36" customFormat="1" ht="11.25" customHeight="1">
      <c r="A46" s="34" t="s">
        <v>168</v>
      </c>
      <c r="B46" s="34" t="s">
        <v>169</v>
      </c>
      <c r="C46" s="35" t="s">
        <v>78</v>
      </c>
    </row>
    <row r="47" spans="1:3" s="36" customFormat="1" ht="11.25" customHeight="1">
      <c r="A47" s="34" t="s">
        <v>170</v>
      </c>
      <c r="B47" s="34" t="s">
        <v>171</v>
      </c>
      <c r="C47" s="35" t="s">
        <v>78</v>
      </c>
    </row>
    <row r="48" spans="1:3" s="36" customFormat="1" ht="11.25" customHeight="1">
      <c r="A48" s="34" t="s">
        <v>172</v>
      </c>
      <c r="B48" s="34" t="s">
        <v>173</v>
      </c>
      <c r="C48" s="35" t="s">
        <v>78</v>
      </c>
    </row>
    <row r="49" spans="1:3" s="36" customFormat="1" ht="11.25" customHeight="1">
      <c r="A49" s="34" t="s">
        <v>174</v>
      </c>
      <c r="B49" s="34" t="s">
        <v>175</v>
      </c>
      <c r="C49" s="35" t="s">
        <v>78</v>
      </c>
    </row>
    <row r="50" spans="1:3" s="36" customFormat="1" ht="11.25" customHeight="1">
      <c r="A50" s="34" t="s">
        <v>176</v>
      </c>
      <c r="B50" s="34" t="s">
        <v>177</v>
      </c>
      <c r="C50" s="35" t="s">
        <v>78</v>
      </c>
    </row>
    <row r="51" spans="1:3" s="36" customFormat="1" ht="11.25" customHeight="1">
      <c r="A51" s="34" t="s">
        <v>178</v>
      </c>
      <c r="B51" s="34" t="s">
        <v>179</v>
      </c>
      <c r="C51" s="35" t="s">
        <v>78</v>
      </c>
    </row>
    <row r="52" spans="1:3" s="36" customFormat="1" ht="11.25" customHeight="1">
      <c r="A52" s="34" t="s">
        <v>180</v>
      </c>
      <c r="B52" s="34" t="s">
        <v>181</v>
      </c>
      <c r="C52" s="35" t="s">
        <v>78</v>
      </c>
    </row>
    <row r="53" spans="1:3" s="36" customFormat="1" ht="11.25" customHeight="1">
      <c r="A53" s="34" t="s">
        <v>182</v>
      </c>
      <c r="B53" s="34" t="s">
        <v>183</v>
      </c>
      <c r="C53" s="35" t="s">
        <v>78</v>
      </c>
    </row>
    <row r="54" spans="1:3" s="36" customFormat="1" ht="11.25" customHeight="1">
      <c r="A54" s="34" t="s">
        <v>184</v>
      </c>
      <c r="B54" s="34" t="s">
        <v>185</v>
      </c>
      <c r="C54" s="35" t="s">
        <v>78</v>
      </c>
    </row>
    <row r="55" spans="1:3" s="36" customFormat="1" ht="11.25" customHeight="1">
      <c r="A55" s="34" t="s">
        <v>186</v>
      </c>
      <c r="B55" s="34" t="s">
        <v>187</v>
      </c>
      <c r="C55" s="35" t="s">
        <v>78</v>
      </c>
    </row>
    <row r="56" spans="1:3" s="36" customFormat="1" ht="11.25" customHeight="1">
      <c r="A56" s="34" t="s">
        <v>188</v>
      </c>
      <c r="B56" s="34" t="s">
        <v>189</v>
      </c>
      <c r="C56" s="35" t="s">
        <v>78</v>
      </c>
    </row>
    <row r="57" spans="1:3" s="36" customFormat="1" ht="11.25" customHeight="1">
      <c r="A57" s="34" t="s">
        <v>188</v>
      </c>
      <c r="B57" s="34" t="s">
        <v>189</v>
      </c>
      <c r="C57" s="35" t="s">
        <v>78</v>
      </c>
    </row>
    <row r="58" spans="1:3" s="36" customFormat="1" ht="11.25" customHeight="1">
      <c r="A58" s="34" t="s">
        <v>190</v>
      </c>
      <c r="B58" s="34" t="s">
        <v>191</v>
      </c>
      <c r="C58" s="35" t="s">
        <v>192</v>
      </c>
    </row>
    <row r="59" spans="1:3" s="36" customFormat="1" ht="11.25" customHeight="1">
      <c r="A59" s="34" t="s">
        <v>193</v>
      </c>
      <c r="B59" s="34" t="s">
        <v>194</v>
      </c>
      <c r="C59" s="35" t="s">
        <v>78</v>
      </c>
    </row>
    <row r="60" spans="1:3" s="36" customFormat="1" ht="11.25" customHeight="1">
      <c r="A60" s="34" t="s">
        <v>195</v>
      </c>
      <c r="B60" s="34" t="s">
        <v>196</v>
      </c>
      <c r="C60" s="35" t="s">
        <v>197</v>
      </c>
    </row>
    <row r="61" spans="1:3" s="36" customFormat="1" ht="11.25" customHeight="1">
      <c r="A61" s="34" t="s">
        <v>198</v>
      </c>
      <c r="B61" s="34" t="s">
        <v>146</v>
      </c>
      <c r="C61" s="35" t="s">
        <v>199</v>
      </c>
    </row>
    <row r="62" spans="1:3" s="36" customFormat="1" ht="11.25" customHeight="1">
      <c r="A62" s="34" t="s">
        <v>200</v>
      </c>
      <c r="B62" s="34" t="s">
        <v>201</v>
      </c>
      <c r="C62" s="35" t="s">
        <v>78</v>
      </c>
    </row>
    <row r="63" spans="1:3" s="36" customFormat="1" ht="11.25" customHeight="1">
      <c r="A63" s="34" t="s">
        <v>202</v>
      </c>
      <c r="B63" s="34" t="s">
        <v>203</v>
      </c>
      <c r="C63" s="35" t="s">
        <v>204</v>
      </c>
    </row>
    <row r="64" spans="1:3" s="36" customFormat="1" ht="11.25" customHeight="1">
      <c r="A64" s="34" t="s">
        <v>205</v>
      </c>
      <c r="B64" s="34" t="s">
        <v>206</v>
      </c>
      <c r="C64" s="35" t="s">
        <v>78</v>
      </c>
    </row>
    <row r="65" spans="1:3" s="36" customFormat="1" ht="11.25" customHeight="1">
      <c r="A65" s="34" t="s">
        <v>207</v>
      </c>
      <c r="B65" s="34" t="s">
        <v>208</v>
      </c>
      <c r="C65" s="35" t="s">
        <v>209</v>
      </c>
    </row>
    <row r="66" spans="1:3" s="36" customFormat="1" ht="11.25" customHeight="1">
      <c r="A66" s="34" t="s">
        <v>210</v>
      </c>
      <c r="B66" s="34" t="s">
        <v>211</v>
      </c>
      <c r="C66" s="35" t="s">
        <v>78</v>
      </c>
    </row>
    <row r="67" spans="1:3" s="36" customFormat="1" ht="11.25" customHeight="1">
      <c r="A67" s="34" t="s">
        <v>212</v>
      </c>
      <c r="B67" s="34" t="s">
        <v>213</v>
      </c>
      <c r="C67" s="35" t="s">
        <v>78</v>
      </c>
    </row>
    <row r="68" spans="1:3" s="36" customFormat="1" ht="11.25" customHeight="1">
      <c r="A68" s="34" t="s">
        <v>214</v>
      </c>
      <c r="B68" s="34" t="s">
        <v>215</v>
      </c>
      <c r="C68" s="35" t="s">
        <v>75</v>
      </c>
    </row>
    <row r="69" spans="1:3" s="36" customFormat="1" ht="11.25" customHeight="1">
      <c r="A69" s="34" t="s">
        <v>216</v>
      </c>
      <c r="B69" s="34" t="s">
        <v>217</v>
      </c>
      <c r="C69" s="35" t="s">
        <v>78</v>
      </c>
    </row>
    <row r="70" spans="1:3" s="36" customFormat="1" ht="11.25" customHeight="1">
      <c r="A70" s="34" t="s">
        <v>218</v>
      </c>
      <c r="B70" s="34" t="s">
        <v>219</v>
      </c>
      <c r="C70" s="35" t="s">
        <v>78</v>
      </c>
    </row>
    <row r="71" spans="1:3" s="36" customFormat="1" ht="11.25" customHeight="1">
      <c r="A71" s="34" t="s">
        <v>220</v>
      </c>
      <c r="B71" s="34" t="s">
        <v>221</v>
      </c>
      <c r="C71" s="35" t="s">
        <v>78</v>
      </c>
    </row>
    <row r="72" spans="1:3" s="36" customFormat="1" ht="11.25" customHeight="1">
      <c r="A72" s="34" t="s">
        <v>222</v>
      </c>
      <c r="B72" s="34" t="s">
        <v>223</v>
      </c>
      <c r="C72" s="35" t="s">
        <v>224</v>
      </c>
    </row>
    <row r="73" spans="1:3" s="36" customFormat="1" ht="11.25" customHeight="1">
      <c r="A73" s="34" t="s">
        <v>225</v>
      </c>
      <c r="B73" s="34" t="s">
        <v>226</v>
      </c>
      <c r="C73" s="35" t="s">
        <v>199</v>
      </c>
    </row>
    <row r="74" spans="1:3" s="36" customFormat="1" ht="11.25" customHeight="1">
      <c r="A74" s="34" t="s">
        <v>227</v>
      </c>
      <c r="B74" s="34" t="s">
        <v>228</v>
      </c>
      <c r="C74" s="35" t="s">
        <v>78</v>
      </c>
    </row>
    <row r="75" spans="1:3" s="36" customFormat="1" ht="11.25" customHeight="1">
      <c r="A75" s="34" t="s">
        <v>229</v>
      </c>
      <c r="B75" s="34" t="s">
        <v>230</v>
      </c>
      <c r="C75" s="35" t="s">
        <v>78</v>
      </c>
    </row>
    <row r="76" spans="1:3" s="36" customFormat="1" ht="11.25" customHeight="1">
      <c r="A76" s="34" t="s">
        <v>231</v>
      </c>
      <c r="B76" s="34" t="s">
        <v>232</v>
      </c>
      <c r="C76" s="35" t="s">
        <v>233</v>
      </c>
    </row>
    <row r="77" spans="1:3" s="36" customFormat="1" ht="11.25" customHeight="1">
      <c r="A77" s="34" t="s">
        <v>234</v>
      </c>
      <c r="B77" s="34" t="s">
        <v>235</v>
      </c>
      <c r="C77" s="35" t="s">
        <v>78</v>
      </c>
    </row>
  </sheetData>
  <sheetProtection/>
  <mergeCells count="3">
    <mergeCell ref="B1:D1"/>
    <mergeCell ref="A3:C3"/>
    <mergeCell ref="A4:C4"/>
  </mergeCells>
  <hyperlinks>
    <hyperlink ref="B1:D1" location="Раскрытие информации по сбыту.xls#Главная!A1" display="Переход на главную страницу"/>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R20"/>
  <sheetViews>
    <sheetView zoomScalePageLayoutView="0" workbookViewId="0" topLeftCell="H1">
      <selection activeCell="R9" sqref="R9"/>
    </sheetView>
  </sheetViews>
  <sheetFormatPr defaultColWidth="9.00390625" defaultRowHeight="12.75"/>
  <cols>
    <col min="7" max="10" width="11.75390625" style="0" bestFit="1" customWidth="1"/>
    <col min="11" max="18" width="12.25390625" style="0" customWidth="1"/>
  </cols>
  <sheetData>
    <row r="1" spans="2:6" ht="12.75">
      <c r="B1" s="201" t="s">
        <v>68</v>
      </c>
      <c r="C1" s="201"/>
      <c r="D1" s="201"/>
      <c r="E1" s="87"/>
      <c r="F1" s="87"/>
    </row>
    <row r="3" ht="15.75">
      <c r="B3" s="123" t="s">
        <v>551</v>
      </c>
    </row>
    <row r="5" ht="12.75">
      <c r="B5" s="118" t="s">
        <v>237</v>
      </c>
    </row>
    <row r="6" spans="2:18" ht="12.75">
      <c r="B6" s="124"/>
      <c r="C6" s="124"/>
      <c r="D6" s="124"/>
      <c r="E6" s="122" t="s">
        <v>552</v>
      </c>
      <c r="F6" s="115"/>
      <c r="G6" s="122" t="s">
        <v>494</v>
      </c>
      <c r="H6" s="122" t="s">
        <v>498</v>
      </c>
      <c r="I6" s="122" t="s">
        <v>499</v>
      </c>
      <c r="J6" s="122" t="s">
        <v>500</v>
      </c>
      <c r="K6" s="122" t="s">
        <v>510</v>
      </c>
      <c r="L6" s="122" t="s">
        <v>511</v>
      </c>
      <c r="M6" s="122" t="s">
        <v>512</v>
      </c>
      <c r="N6" s="122" t="s">
        <v>513</v>
      </c>
      <c r="O6" s="122" t="s">
        <v>514</v>
      </c>
      <c r="P6" s="122" t="s">
        <v>495</v>
      </c>
      <c r="Q6" s="122" t="s">
        <v>496</v>
      </c>
      <c r="R6" s="122" t="s">
        <v>497</v>
      </c>
    </row>
    <row r="7" spans="2:18" ht="25.5">
      <c r="B7" s="124" t="s">
        <v>547</v>
      </c>
      <c r="C7" s="124"/>
      <c r="D7" s="124"/>
      <c r="E7" s="126" t="s">
        <v>553</v>
      </c>
      <c r="F7" s="122" t="s">
        <v>548</v>
      </c>
      <c r="G7" s="127">
        <v>1744538</v>
      </c>
      <c r="H7" s="127">
        <v>1951795</v>
      </c>
      <c r="I7" s="127">
        <v>2173110</v>
      </c>
      <c r="J7" s="127">
        <v>2830427</v>
      </c>
      <c r="K7" s="127">
        <v>2627765</v>
      </c>
      <c r="L7" s="127">
        <v>2902532</v>
      </c>
      <c r="M7" s="127">
        <v>3540177</v>
      </c>
      <c r="N7" s="127">
        <v>1359350</v>
      </c>
      <c r="O7" s="127">
        <v>1815363</v>
      </c>
      <c r="P7" s="127">
        <v>2871861</v>
      </c>
      <c r="Q7" s="127">
        <v>2809237</v>
      </c>
      <c r="R7" s="127">
        <v>1288553</v>
      </c>
    </row>
    <row r="8" spans="2:18" ht="12.75" hidden="1">
      <c r="B8" s="124" t="s">
        <v>547</v>
      </c>
      <c r="C8" s="124"/>
      <c r="D8" s="124"/>
      <c r="E8" s="115"/>
      <c r="F8" s="122" t="s">
        <v>549</v>
      </c>
      <c r="G8" s="102"/>
      <c r="H8" s="102"/>
      <c r="I8" s="102"/>
      <c r="J8" s="102"/>
      <c r="K8" s="102"/>
      <c r="L8" s="102"/>
      <c r="M8" s="102"/>
      <c r="N8" s="102"/>
      <c r="O8" s="102"/>
      <c r="P8" s="102"/>
      <c r="Q8" s="102"/>
      <c r="R8" s="102"/>
    </row>
    <row r="9" spans="2:18" ht="12.75">
      <c r="B9" s="125"/>
      <c r="C9" s="125"/>
      <c r="D9" s="125"/>
      <c r="E9" s="118"/>
      <c r="F9" s="62"/>
      <c r="G9" s="121"/>
      <c r="H9" s="121"/>
      <c r="I9" s="121"/>
      <c r="J9" s="121"/>
      <c r="K9" s="121"/>
      <c r="L9" s="121"/>
      <c r="M9" s="121"/>
      <c r="N9" s="121"/>
      <c r="O9" s="121"/>
      <c r="P9" s="121"/>
      <c r="Q9" s="121"/>
      <c r="R9" s="121"/>
    </row>
    <row r="10" spans="2:18" ht="12.75">
      <c r="B10" s="125"/>
      <c r="C10" s="125"/>
      <c r="D10" s="125"/>
      <c r="E10" s="118"/>
      <c r="F10" s="62"/>
      <c r="G10" s="121"/>
      <c r="H10" s="121"/>
      <c r="I10" s="121"/>
      <c r="J10" s="121"/>
      <c r="K10" s="121"/>
      <c r="L10" s="121"/>
      <c r="M10" s="121"/>
      <c r="N10" s="121"/>
      <c r="O10" s="121"/>
      <c r="P10" s="121"/>
      <c r="Q10" s="121"/>
      <c r="R10" s="121"/>
    </row>
    <row r="11" spans="2:18" ht="12.75">
      <c r="B11" s="125" t="s">
        <v>261</v>
      </c>
      <c r="C11" s="125"/>
      <c r="D11" s="125"/>
      <c r="E11" s="118"/>
      <c r="F11" s="62"/>
      <c r="G11" s="121"/>
      <c r="H11" s="121"/>
      <c r="I11" s="121"/>
      <c r="J11" s="121"/>
      <c r="K11" s="121"/>
      <c r="L11" s="121"/>
      <c r="M11" s="121"/>
      <c r="N11" s="121"/>
      <c r="O11" s="121"/>
      <c r="P11" s="121"/>
      <c r="Q11" s="121"/>
      <c r="R11" s="121"/>
    </row>
    <row r="12" spans="2:18" ht="12.75">
      <c r="B12" s="124"/>
      <c r="C12" s="124"/>
      <c r="D12" s="124"/>
      <c r="E12" s="122" t="s">
        <v>552</v>
      </c>
      <c r="F12" s="122"/>
      <c r="G12" s="122" t="s">
        <v>494</v>
      </c>
      <c r="H12" s="122" t="s">
        <v>498</v>
      </c>
      <c r="I12" s="122" t="s">
        <v>499</v>
      </c>
      <c r="J12" s="122" t="s">
        <v>500</v>
      </c>
      <c r="K12" s="122" t="s">
        <v>510</v>
      </c>
      <c r="L12" s="122" t="s">
        <v>511</v>
      </c>
      <c r="M12" s="122" t="s">
        <v>512</v>
      </c>
      <c r="N12" s="122" t="s">
        <v>513</v>
      </c>
      <c r="O12" s="122" t="s">
        <v>514</v>
      </c>
      <c r="P12" s="122" t="s">
        <v>495</v>
      </c>
      <c r="Q12" s="122" t="s">
        <v>496</v>
      </c>
      <c r="R12" s="122" t="s">
        <v>497</v>
      </c>
    </row>
    <row r="13" spans="2:18" ht="25.5">
      <c r="B13" s="124" t="s">
        <v>547</v>
      </c>
      <c r="C13" s="124"/>
      <c r="D13" s="124"/>
      <c r="E13" s="126" t="s">
        <v>553</v>
      </c>
      <c r="F13" s="122" t="s">
        <v>548</v>
      </c>
      <c r="G13" s="127">
        <v>2089639</v>
      </c>
      <c r="H13" s="127">
        <v>1257836</v>
      </c>
      <c r="I13" s="127">
        <v>2235451</v>
      </c>
      <c r="J13" s="127">
        <v>3108580</v>
      </c>
      <c r="K13" s="127">
        <v>2479411</v>
      </c>
      <c r="L13" s="127">
        <v>2023754</v>
      </c>
      <c r="M13" s="127">
        <v>2203317</v>
      </c>
      <c r="N13" s="127">
        <v>414874</v>
      </c>
      <c r="O13" s="127">
        <v>611833</v>
      </c>
      <c r="P13" s="127">
        <v>2587360</v>
      </c>
      <c r="Q13" s="127">
        <v>1979765</v>
      </c>
      <c r="R13" s="127">
        <v>2222883</v>
      </c>
    </row>
    <row r="14" spans="2:18" ht="12.75" hidden="1">
      <c r="B14" s="124" t="s">
        <v>547</v>
      </c>
      <c r="C14" s="124"/>
      <c r="D14" s="124"/>
      <c r="E14" s="115"/>
      <c r="F14" s="122" t="s">
        <v>549</v>
      </c>
      <c r="G14" s="102"/>
      <c r="H14" s="102"/>
      <c r="I14" s="102"/>
      <c r="J14" s="102"/>
      <c r="K14" s="102"/>
      <c r="L14" s="102"/>
      <c r="M14" s="102"/>
      <c r="N14" s="102"/>
      <c r="O14" s="102"/>
      <c r="P14" s="102"/>
      <c r="Q14" s="102"/>
      <c r="R14" s="102"/>
    </row>
    <row r="15" spans="2:18" ht="12.75">
      <c r="B15" s="125"/>
      <c r="C15" s="125"/>
      <c r="D15" s="125"/>
      <c r="E15" s="118"/>
      <c r="F15" s="62"/>
      <c r="G15" s="121"/>
      <c r="H15" s="121"/>
      <c r="I15" s="121"/>
      <c r="J15" s="121"/>
      <c r="K15" s="121"/>
      <c r="L15" s="121"/>
      <c r="M15" s="121"/>
      <c r="N15" s="121"/>
      <c r="O15" s="121"/>
      <c r="P15" s="121"/>
      <c r="Q15" s="121"/>
      <c r="R15" s="121"/>
    </row>
    <row r="16" spans="2:18" ht="12.75">
      <c r="B16" s="125"/>
      <c r="C16" s="125"/>
      <c r="D16" s="125"/>
      <c r="E16" s="118"/>
      <c r="F16" s="62"/>
      <c r="G16" s="121"/>
      <c r="H16" s="121"/>
      <c r="I16" s="121"/>
      <c r="J16" s="121"/>
      <c r="K16" s="121"/>
      <c r="L16" s="121"/>
      <c r="M16" s="121"/>
      <c r="N16" s="121"/>
      <c r="O16" s="121"/>
      <c r="P16" s="121"/>
      <c r="Q16" s="121"/>
      <c r="R16" s="121"/>
    </row>
    <row r="17" spans="2:18" ht="12.75">
      <c r="B17" s="125" t="s">
        <v>550</v>
      </c>
      <c r="C17" s="125"/>
      <c r="D17" s="125"/>
      <c r="E17" s="118"/>
      <c r="F17" s="62"/>
      <c r="G17" s="121"/>
      <c r="H17" s="121"/>
      <c r="I17" s="121"/>
      <c r="J17" s="121"/>
      <c r="K17" s="121"/>
      <c r="L17" s="121"/>
      <c r="M17" s="121"/>
      <c r="N17" s="121"/>
      <c r="O17" s="121"/>
      <c r="P17" s="121"/>
      <c r="Q17" s="121"/>
      <c r="R17" s="121"/>
    </row>
    <row r="18" spans="2:18" ht="12.75">
      <c r="B18" s="124"/>
      <c r="C18" s="124"/>
      <c r="D18" s="124"/>
      <c r="E18" s="122" t="s">
        <v>552</v>
      </c>
      <c r="F18" s="122"/>
      <c r="G18" s="122" t="s">
        <v>494</v>
      </c>
      <c r="H18" s="122" t="s">
        <v>498</v>
      </c>
      <c r="I18" s="122" t="s">
        <v>499</v>
      </c>
      <c r="J18" s="122" t="s">
        <v>500</v>
      </c>
      <c r="K18" s="122" t="s">
        <v>510</v>
      </c>
      <c r="L18" s="122" t="s">
        <v>511</v>
      </c>
      <c r="M18" s="122" t="s">
        <v>512</v>
      </c>
      <c r="N18" s="122" t="s">
        <v>513</v>
      </c>
      <c r="O18" s="122" t="s">
        <v>514</v>
      </c>
      <c r="P18" s="122" t="s">
        <v>495</v>
      </c>
      <c r="Q18" s="122" t="s">
        <v>496</v>
      </c>
      <c r="R18" s="122" t="s">
        <v>497</v>
      </c>
    </row>
    <row r="19" spans="2:18" ht="25.5">
      <c r="B19" s="124" t="s">
        <v>547</v>
      </c>
      <c r="C19" s="124"/>
      <c r="D19" s="124"/>
      <c r="E19" s="126" t="s">
        <v>553</v>
      </c>
      <c r="F19" s="122" t="s">
        <v>548</v>
      </c>
      <c r="G19" s="127">
        <v>1262985</v>
      </c>
      <c r="H19" s="127">
        <v>1125290</v>
      </c>
      <c r="I19" s="127">
        <v>2166281</v>
      </c>
      <c r="J19" s="127">
        <v>2810238</v>
      </c>
      <c r="K19" s="127">
        <v>3118905</v>
      </c>
      <c r="L19" s="127">
        <v>2470333</v>
      </c>
      <c r="M19" s="127">
        <v>2153338</v>
      </c>
      <c r="N19" s="127">
        <v>587891</v>
      </c>
      <c r="O19" s="127">
        <v>1573616</v>
      </c>
      <c r="P19" s="127">
        <v>2121577</v>
      </c>
      <c r="Q19" s="127">
        <v>3005668</v>
      </c>
      <c r="R19" s="127">
        <v>1549116</v>
      </c>
    </row>
    <row r="20" spans="2:18" ht="12.75" hidden="1">
      <c r="B20" s="115" t="s">
        <v>547</v>
      </c>
      <c r="C20" s="115"/>
      <c r="D20" s="115"/>
      <c r="E20" s="115"/>
      <c r="F20" s="115" t="s">
        <v>549</v>
      </c>
      <c r="G20" s="109"/>
      <c r="H20" s="109"/>
      <c r="I20" s="109"/>
      <c r="J20" s="109"/>
      <c r="K20" s="109"/>
      <c r="L20" s="109"/>
      <c r="M20" s="109"/>
      <c r="N20" s="109"/>
      <c r="O20" s="109"/>
      <c r="P20" s="109"/>
      <c r="Q20" s="109"/>
      <c r="R20" s="109"/>
    </row>
  </sheetData>
  <sheetProtection/>
  <mergeCells count="1">
    <mergeCell ref="B1:D1"/>
  </mergeCells>
  <hyperlinks>
    <hyperlink ref="B1:D1" location="Раскрытие информации по сбыту.xls#Главная!A1" display="Переход на главную страницу"/>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V216"/>
  <sheetViews>
    <sheetView zoomScalePageLayoutView="0" workbookViewId="0" topLeftCell="A1">
      <selection activeCell="N9" sqref="N9"/>
    </sheetView>
  </sheetViews>
  <sheetFormatPr defaultColWidth="9.00390625" defaultRowHeight="12.75"/>
  <cols>
    <col min="1" max="1" width="67.375" style="0" customWidth="1"/>
    <col min="2" max="2" width="30.875" style="0" customWidth="1"/>
    <col min="3" max="3" width="10.75390625" style="0" customWidth="1"/>
    <col min="6" max="6" width="10.625" style="0" bestFit="1" customWidth="1"/>
    <col min="7" max="7" width="11.625" style="0" bestFit="1" customWidth="1"/>
    <col min="9" max="9" width="9.375" style="0" bestFit="1" customWidth="1"/>
    <col min="10" max="10" width="10.875" style="0" customWidth="1"/>
    <col min="11" max="11" width="10.00390625" style="0" bestFit="1" customWidth="1"/>
  </cols>
  <sheetData>
    <row r="1" spans="2:4" ht="12.75">
      <c r="B1" s="201" t="s">
        <v>68</v>
      </c>
      <c r="C1" s="201"/>
      <c r="D1" s="201"/>
    </row>
    <row r="3" spans="1:18" ht="43.5" customHeight="1">
      <c r="A3" s="222" t="s">
        <v>492</v>
      </c>
      <c r="B3" s="222"/>
      <c r="C3" s="222"/>
      <c r="D3" s="222"/>
      <c r="E3" s="222"/>
      <c r="F3" s="222"/>
      <c r="G3" s="59"/>
      <c r="H3" s="59"/>
      <c r="I3" s="59"/>
      <c r="J3" s="59"/>
      <c r="K3" s="59"/>
      <c r="L3" s="59"/>
      <c r="M3" s="59"/>
      <c r="N3" s="59"/>
      <c r="O3" s="59"/>
      <c r="P3" s="59"/>
      <c r="Q3" s="59"/>
      <c r="R3" s="59"/>
    </row>
    <row r="4" spans="1:18" ht="21" customHeight="1">
      <c r="A4" s="103" t="s">
        <v>237</v>
      </c>
      <c r="B4" s="67"/>
      <c r="C4" s="68"/>
      <c r="D4" s="68"/>
      <c r="E4" s="59"/>
      <c r="F4" s="59"/>
      <c r="G4" s="59"/>
      <c r="H4" s="59"/>
      <c r="I4" s="59"/>
      <c r="J4" s="59"/>
      <c r="K4" s="59"/>
      <c r="L4" s="59"/>
      <c r="M4" s="59"/>
      <c r="N4" s="59"/>
      <c r="O4" s="59"/>
      <c r="P4" s="59"/>
      <c r="Q4" s="59"/>
      <c r="R4" s="59"/>
    </row>
    <row r="5" spans="1:18" ht="14.25" customHeight="1">
      <c r="A5" s="103"/>
      <c r="B5" s="67"/>
      <c r="C5" s="68"/>
      <c r="D5" s="68"/>
      <c r="E5" s="59"/>
      <c r="F5" s="59"/>
      <c r="G5" s="59"/>
      <c r="H5" s="59"/>
      <c r="I5" s="59"/>
      <c r="J5" s="59"/>
      <c r="K5" s="59"/>
      <c r="L5" s="59"/>
      <c r="M5" s="59"/>
      <c r="N5" s="59"/>
      <c r="O5" s="59"/>
      <c r="P5" s="59"/>
      <c r="Q5" s="59"/>
      <c r="R5" s="59"/>
    </row>
    <row r="6" spans="1:18" ht="15" customHeight="1">
      <c r="A6" s="101" t="s">
        <v>515</v>
      </c>
      <c r="B6" s="102" t="s">
        <v>493</v>
      </c>
      <c r="C6" s="59"/>
      <c r="D6" s="59"/>
      <c r="E6" s="59"/>
      <c r="F6" s="59"/>
      <c r="G6" s="59"/>
      <c r="H6" s="59"/>
      <c r="I6" s="59"/>
      <c r="J6" s="59"/>
      <c r="K6" s="59"/>
      <c r="L6" s="59"/>
      <c r="M6" s="59"/>
      <c r="N6" s="59"/>
      <c r="O6" s="59"/>
      <c r="P6" s="59"/>
      <c r="Q6" s="59"/>
      <c r="R6" s="59"/>
    </row>
    <row r="7" spans="1:18" ht="15" customHeight="1">
      <c r="A7" s="59"/>
      <c r="B7" s="111"/>
      <c r="C7" s="59"/>
      <c r="D7" s="59"/>
      <c r="E7" s="59"/>
      <c r="F7" s="59"/>
      <c r="G7" s="59"/>
      <c r="H7" s="59"/>
      <c r="I7" s="59"/>
      <c r="J7" s="59"/>
      <c r="K7" s="59"/>
      <c r="L7" s="59"/>
      <c r="M7" s="59"/>
      <c r="N7" s="59"/>
      <c r="O7" s="59"/>
      <c r="P7" s="59"/>
      <c r="Q7" s="59"/>
      <c r="R7" s="59"/>
    </row>
    <row r="8" spans="1:18" ht="12" customHeight="1">
      <c r="A8" s="102"/>
      <c r="B8" s="112"/>
      <c r="C8" s="102" t="s">
        <v>494</v>
      </c>
      <c r="D8" s="102" t="s">
        <v>498</v>
      </c>
      <c r="E8" s="102" t="s">
        <v>499</v>
      </c>
      <c r="F8" s="102" t="s">
        <v>500</v>
      </c>
      <c r="G8" s="102" t="s">
        <v>510</v>
      </c>
      <c r="H8" s="102" t="s">
        <v>511</v>
      </c>
      <c r="I8" s="102" t="s">
        <v>512</v>
      </c>
      <c r="J8" s="102" t="s">
        <v>513</v>
      </c>
      <c r="K8" s="102" t="s">
        <v>514</v>
      </c>
      <c r="L8" s="102" t="s">
        <v>495</v>
      </c>
      <c r="M8" s="102" t="s">
        <v>496</v>
      </c>
      <c r="N8" s="102" t="s">
        <v>497</v>
      </c>
      <c r="O8" s="59"/>
      <c r="P8" s="59"/>
      <c r="Q8" s="59"/>
      <c r="R8" s="59"/>
    </row>
    <row r="9" spans="1:18" ht="12.75">
      <c r="A9" s="109" t="s">
        <v>504</v>
      </c>
      <c r="B9" s="110" t="s">
        <v>501</v>
      </c>
      <c r="C9" s="109">
        <v>1.903632220545895</v>
      </c>
      <c r="D9" s="109">
        <v>2.0414737021746263</v>
      </c>
      <c r="E9" s="109">
        <v>1.7998047339550924</v>
      </c>
      <c r="F9" s="109">
        <v>1.7672233202237182</v>
      </c>
      <c r="G9" s="109">
        <v>1.8256099395719243</v>
      </c>
      <c r="H9" s="109">
        <v>1.8973575275143524</v>
      </c>
      <c r="I9" s="109">
        <v>1.74055595904851</v>
      </c>
      <c r="J9" s="109">
        <v>1.7380103380121865</v>
      </c>
      <c r="K9" s="109">
        <v>1.6719034365617582</v>
      </c>
      <c r="L9" s="109">
        <v>1.63774325275087</v>
      </c>
      <c r="M9" s="109">
        <v>1.7155815910147543</v>
      </c>
      <c r="N9" s="109">
        <v>1.7565766710692012</v>
      </c>
      <c r="O9" s="59"/>
      <c r="P9" s="59"/>
      <c r="Q9" s="59"/>
      <c r="R9" s="59"/>
    </row>
    <row r="10" spans="1:18" ht="12.75">
      <c r="A10" s="109" t="s">
        <v>505</v>
      </c>
      <c r="B10" s="110" t="s">
        <v>501</v>
      </c>
      <c r="C10" s="109">
        <v>0</v>
      </c>
      <c r="D10" s="109">
        <v>0</v>
      </c>
      <c r="E10" s="109">
        <v>0</v>
      </c>
      <c r="F10" s="109">
        <v>0</v>
      </c>
      <c r="G10" s="109">
        <v>0</v>
      </c>
      <c r="H10" s="109">
        <v>0</v>
      </c>
      <c r="I10" s="109">
        <v>0</v>
      </c>
      <c r="J10" s="109">
        <v>0</v>
      </c>
      <c r="K10" s="109">
        <v>0</v>
      </c>
      <c r="L10" s="109">
        <v>0</v>
      </c>
      <c r="M10" s="109">
        <v>0</v>
      </c>
      <c r="N10" s="109">
        <v>0</v>
      </c>
      <c r="O10" s="59"/>
      <c r="P10" s="59"/>
      <c r="Q10" s="59"/>
      <c r="R10" s="59"/>
    </row>
    <row r="11" spans="1:18" ht="12.75">
      <c r="A11" s="109" t="s">
        <v>506</v>
      </c>
      <c r="B11" s="110" t="s">
        <v>501</v>
      </c>
      <c r="C11" s="109">
        <v>0.000696000296080615</v>
      </c>
      <c r="D11" s="109">
        <v>0.0006960000999688032</v>
      </c>
      <c r="E11" s="109">
        <v>0.00069599971531718</v>
      </c>
      <c r="F11" s="109">
        <v>0.0006959999073185956</v>
      </c>
      <c r="G11" s="109">
        <v>0.0006959999073185956</v>
      </c>
      <c r="H11" s="109">
        <v>0.0006959999073185956</v>
      </c>
      <c r="I11" s="109">
        <v>0.0006959999073185956</v>
      </c>
      <c r="J11" s="109">
        <v>0.0006959999073185956</v>
      </c>
      <c r="K11" s="109">
        <v>0.0006959999073185956</v>
      </c>
      <c r="L11" s="109">
        <v>0.000696000371671468</v>
      </c>
      <c r="M11" s="109">
        <v>0.000696000371671468</v>
      </c>
      <c r="N11" s="109">
        <v>0.000696000371671468</v>
      </c>
      <c r="O11" s="59"/>
      <c r="P11" s="59"/>
      <c r="Q11" s="59"/>
      <c r="R11" s="59"/>
    </row>
    <row r="12" spans="1:18" ht="12.75">
      <c r="A12" s="109" t="s">
        <v>507</v>
      </c>
      <c r="B12" s="110" t="s">
        <v>501</v>
      </c>
      <c r="C12" s="109">
        <v>0.0024170000094304524</v>
      </c>
      <c r="D12" s="109">
        <v>0.0024170001018577482</v>
      </c>
      <c r="E12" s="109">
        <v>0.002417000192456887</v>
      </c>
      <c r="F12" s="109">
        <v>0.002417000340914983</v>
      </c>
      <c r="G12" s="109">
        <v>0.002417000340914983</v>
      </c>
      <c r="H12" s="109">
        <v>0.002417000340914983</v>
      </c>
      <c r="I12" s="109">
        <v>0.002417000340914983</v>
      </c>
      <c r="J12" s="109">
        <v>0.002417000340914983</v>
      </c>
      <c r="K12" s="109">
        <v>0.002417000340914983</v>
      </c>
      <c r="L12" s="109">
        <v>0.002417000204358577</v>
      </c>
      <c r="M12" s="109">
        <v>0.002417000204358577</v>
      </c>
      <c r="N12" s="109">
        <v>0.002417000204358577</v>
      </c>
      <c r="O12" s="59"/>
      <c r="P12" s="59"/>
      <c r="Q12" s="59"/>
      <c r="R12" s="59"/>
    </row>
    <row r="13" spans="1:18" ht="12.75">
      <c r="A13" s="109" t="s">
        <v>508</v>
      </c>
      <c r="B13" s="110" t="s">
        <v>501</v>
      </c>
      <c r="C13" s="109">
        <v>0.09912950565191712</v>
      </c>
      <c r="D13" s="109">
        <v>0.022999999999999996</v>
      </c>
      <c r="E13" s="109">
        <v>0.023</v>
      </c>
      <c r="F13" s="109">
        <v>0.023</v>
      </c>
      <c r="G13" s="109">
        <v>0.023</v>
      </c>
      <c r="H13" s="109">
        <v>0.023</v>
      </c>
      <c r="I13" s="109">
        <v>0.023</v>
      </c>
      <c r="J13" s="109">
        <v>0.023</v>
      </c>
      <c r="K13" s="109">
        <v>0.023</v>
      </c>
      <c r="L13" s="109">
        <v>0.023000000000000003</v>
      </c>
      <c r="M13" s="109">
        <v>0.023000000000000003</v>
      </c>
      <c r="N13" s="109">
        <v>0.023000000000000003</v>
      </c>
      <c r="O13" s="59"/>
      <c r="P13" s="59"/>
      <c r="Q13" s="59"/>
      <c r="R13" s="59"/>
    </row>
    <row r="14" spans="1:18" ht="12.75">
      <c r="A14" s="113" t="s">
        <v>509</v>
      </c>
      <c r="B14" s="114" t="s">
        <v>501</v>
      </c>
      <c r="C14" s="115">
        <f aca="true" t="shared" si="0" ref="C14:I14">SUM(C9:C13)</f>
        <v>2.005874726503323</v>
      </c>
      <c r="D14" s="115">
        <f t="shared" si="0"/>
        <v>2.0675867023764534</v>
      </c>
      <c r="E14" s="115">
        <f t="shared" si="0"/>
        <v>1.8259177338628663</v>
      </c>
      <c r="F14" s="115">
        <f t="shared" si="0"/>
        <v>1.7933363204719517</v>
      </c>
      <c r="G14" s="115">
        <f t="shared" si="0"/>
        <v>1.8517229398201578</v>
      </c>
      <c r="H14" s="115">
        <f t="shared" si="0"/>
        <v>1.9234705277625859</v>
      </c>
      <c r="I14" s="115">
        <f t="shared" si="0"/>
        <v>1.7666689592967435</v>
      </c>
      <c r="J14" s="115">
        <f>SUM(J9:J13)</f>
        <v>1.76412333826042</v>
      </c>
      <c r="K14" s="115">
        <f>SUM(K9:K13)</f>
        <v>1.6980164368099917</v>
      </c>
      <c r="L14" s="115">
        <f>SUM(L9:L13)</f>
        <v>1.6638562533269</v>
      </c>
      <c r="M14" s="115">
        <f>SUM(M9:M13)</f>
        <v>1.7416945915907842</v>
      </c>
      <c r="N14" s="115">
        <f>SUM(N9:N13)</f>
        <v>1.7826896716452312</v>
      </c>
      <c r="O14" s="59"/>
      <c r="P14" s="59"/>
      <c r="Q14" s="59"/>
      <c r="R14" s="59"/>
    </row>
    <row r="15" spans="1:18" ht="12.75">
      <c r="A15" s="59"/>
      <c r="B15" s="67"/>
      <c r="C15" s="68"/>
      <c r="D15" s="68"/>
      <c r="E15" s="59"/>
      <c r="F15" s="59"/>
      <c r="G15" s="71"/>
      <c r="H15" s="59"/>
      <c r="I15" s="59"/>
      <c r="J15" s="59"/>
      <c r="K15" s="59"/>
      <c r="L15" s="59"/>
      <c r="M15" s="59"/>
      <c r="N15" s="59"/>
      <c r="O15" s="59"/>
      <c r="P15" s="59"/>
      <c r="Q15" s="59"/>
      <c r="R15" s="59"/>
    </row>
    <row r="16" spans="1:18" ht="13.5">
      <c r="A16" s="59"/>
      <c r="B16" s="69"/>
      <c r="C16" s="59"/>
      <c r="D16" s="59"/>
      <c r="E16" s="59"/>
      <c r="F16" s="59"/>
      <c r="G16" s="59"/>
      <c r="H16" s="59"/>
      <c r="I16" s="59"/>
      <c r="J16" s="59"/>
      <c r="K16" s="59"/>
      <c r="L16" s="59"/>
      <c r="M16" s="59"/>
      <c r="N16" s="59"/>
      <c r="O16" s="59"/>
      <c r="P16" s="59"/>
      <c r="Q16" s="59"/>
      <c r="R16" s="59"/>
    </row>
    <row r="17" spans="1:18" ht="13.5">
      <c r="A17" s="116" t="s">
        <v>261</v>
      </c>
      <c r="B17" s="69"/>
      <c r="C17" s="59"/>
      <c r="D17" s="59"/>
      <c r="E17" s="59"/>
      <c r="F17" s="59"/>
      <c r="G17" s="59"/>
      <c r="H17" s="59"/>
      <c r="I17" s="59"/>
      <c r="J17" s="59"/>
      <c r="K17" s="59"/>
      <c r="L17" s="59"/>
      <c r="M17" s="59"/>
      <c r="N17" s="59"/>
      <c r="O17" s="59"/>
      <c r="P17" s="59"/>
      <c r="Q17" s="59"/>
      <c r="R17" s="59"/>
    </row>
    <row r="18" spans="1:18" ht="12.75">
      <c r="A18" s="59"/>
      <c r="B18" s="56"/>
      <c r="C18" s="59"/>
      <c r="D18" s="59"/>
      <c r="E18" s="59"/>
      <c r="F18" s="59"/>
      <c r="G18" s="59"/>
      <c r="H18" s="59"/>
      <c r="I18" s="59"/>
      <c r="J18" s="59"/>
      <c r="K18" s="59"/>
      <c r="L18" s="59"/>
      <c r="M18" s="59"/>
      <c r="N18" s="59"/>
      <c r="O18" s="59"/>
      <c r="P18" s="59"/>
      <c r="Q18" s="59"/>
      <c r="R18" s="59"/>
    </row>
    <row r="19" spans="1:18" ht="13.5">
      <c r="A19" s="102"/>
      <c r="B19" s="112"/>
      <c r="C19" s="102" t="s">
        <v>494</v>
      </c>
      <c r="D19" s="102" t="s">
        <v>498</v>
      </c>
      <c r="E19" s="102" t="s">
        <v>499</v>
      </c>
      <c r="F19" s="102" t="s">
        <v>500</v>
      </c>
      <c r="G19" s="102" t="s">
        <v>510</v>
      </c>
      <c r="H19" s="102" t="s">
        <v>511</v>
      </c>
      <c r="I19" s="102" t="s">
        <v>512</v>
      </c>
      <c r="J19" s="102" t="s">
        <v>513</v>
      </c>
      <c r="K19" s="102" t="s">
        <v>514</v>
      </c>
      <c r="L19" s="102" t="s">
        <v>495</v>
      </c>
      <c r="M19" s="102" t="s">
        <v>496</v>
      </c>
      <c r="N19" s="102" t="s">
        <v>497</v>
      </c>
      <c r="O19" s="59"/>
      <c r="P19" s="59"/>
      <c r="Q19" s="59"/>
      <c r="R19" s="59"/>
    </row>
    <row r="20" spans="1:18" ht="13.5">
      <c r="A20" s="101" t="s">
        <v>515</v>
      </c>
      <c r="B20" s="117" t="s">
        <v>516</v>
      </c>
      <c r="C20" s="102">
        <v>53.55958182481291</v>
      </c>
      <c r="D20" s="102">
        <v>54.282641485843264</v>
      </c>
      <c r="E20" s="102">
        <v>51.3301701015682</v>
      </c>
      <c r="F20" s="102">
        <v>41.13148896946769</v>
      </c>
      <c r="G20" s="102">
        <v>47.08035306602624</v>
      </c>
      <c r="H20" s="102">
        <v>46.32519222175238</v>
      </c>
      <c r="I20" s="102">
        <v>22.56837341080171</v>
      </c>
      <c r="J20" s="102">
        <v>35.37722591694783</v>
      </c>
      <c r="K20" s="102">
        <v>29.863080247454263</v>
      </c>
      <c r="L20" s="102">
        <v>27.240192781432395</v>
      </c>
      <c r="M20" s="102">
        <v>25.86612992205468</v>
      </c>
      <c r="N20" s="102">
        <v>22.046305360100312</v>
      </c>
      <c r="O20" s="59"/>
      <c r="P20" s="59"/>
      <c r="Q20" s="59"/>
      <c r="R20" s="59"/>
    </row>
    <row r="21" spans="1:18" ht="12.75">
      <c r="A21" s="109" t="s">
        <v>504</v>
      </c>
      <c r="B21" s="110" t="s">
        <v>501</v>
      </c>
      <c r="C21" s="109">
        <v>1.5131500961319775</v>
      </c>
      <c r="D21" s="109">
        <v>1.5378511890550273</v>
      </c>
      <c r="E21" s="109">
        <v>1.4895265700756208</v>
      </c>
      <c r="F21" s="109">
        <v>1.5036438879047436</v>
      </c>
      <c r="G21" s="109">
        <v>1.592265205410792</v>
      </c>
      <c r="H21" s="109">
        <v>1.5793180472529629</v>
      </c>
      <c r="I21" s="109">
        <v>1.714753549499471</v>
      </c>
      <c r="J21" s="109">
        <v>2.212528612027391</v>
      </c>
      <c r="K21" s="109">
        <v>1.5014677837204278</v>
      </c>
      <c r="L21" s="109">
        <v>1.5025507545060217</v>
      </c>
      <c r="M21" s="109">
        <v>1.8778048625624817</v>
      </c>
      <c r="N21" s="109">
        <v>1.7492064862963</v>
      </c>
      <c r="O21" s="59"/>
      <c r="P21" s="59"/>
      <c r="Q21" s="59"/>
      <c r="R21" s="59"/>
    </row>
    <row r="22" spans="1:18" ht="12.75">
      <c r="A22" s="109"/>
      <c r="B22" s="110"/>
      <c r="C22" s="109"/>
      <c r="D22" s="109"/>
      <c r="E22" s="109"/>
      <c r="F22" s="109"/>
      <c r="G22" s="109"/>
      <c r="H22" s="109"/>
      <c r="I22" s="109"/>
      <c r="J22" s="109"/>
      <c r="K22" s="109"/>
      <c r="L22" s="109"/>
      <c r="M22" s="109"/>
      <c r="N22" s="109"/>
      <c r="O22" s="59"/>
      <c r="P22" s="59"/>
      <c r="Q22" s="59"/>
      <c r="R22" s="59"/>
    </row>
    <row r="23" spans="1:18" ht="12.75">
      <c r="A23" s="109" t="s">
        <v>505</v>
      </c>
      <c r="B23" s="110" t="s">
        <v>501</v>
      </c>
      <c r="C23" s="109">
        <v>0</v>
      </c>
      <c r="D23" s="109">
        <v>0</v>
      </c>
      <c r="E23" s="109">
        <v>0</v>
      </c>
      <c r="F23" s="109">
        <v>0</v>
      </c>
      <c r="G23" s="109">
        <v>0</v>
      </c>
      <c r="H23" s="109">
        <v>0</v>
      </c>
      <c r="I23" s="109">
        <v>0</v>
      </c>
      <c r="J23" s="109">
        <v>0</v>
      </c>
      <c r="K23" s="109">
        <v>0</v>
      </c>
      <c r="L23" s="109">
        <v>0</v>
      </c>
      <c r="M23" s="109">
        <v>0</v>
      </c>
      <c r="N23" s="109">
        <v>0</v>
      </c>
      <c r="O23" s="59"/>
      <c r="P23" s="59"/>
      <c r="Q23" s="59"/>
      <c r="R23" s="59"/>
    </row>
    <row r="24" spans="1:18" ht="12.75">
      <c r="A24" s="109" t="s">
        <v>506</v>
      </c>
      <c r="B24" s="110" t="s">
        <v>501</v>
      </c>
      <c r="C24" s="109">
        <v>0.0006210003400651894</v>
      </c>
      <c r="D24" s="109">
        <v>0.0006210000990934611</v>
      </c>
      <c r="E24" s="109">
        <v>0.0006209997149401699</v>
      </c>
      <c r="F24" s="109">
        <v>0.0006210000350967284</v>
      </c>
      <c r="G24" s="109">
        <v>0.0006209999372583177</v>
      </c>
      <c r="H24" s="109">
        <v>0.0006210001891631105</v>
      </c>
      <c r="I24" s="109">
        <v>0.0006210004288001004</v>
      </c>
      <c r="J24" s="109">
        <v>0.0006209992553264548</v>
      </c>
      <c r="K24" s="109">
        <v>0.0006209996595743142</v>
      </c>
      <c r="L24" s="109">
        <v>0.0006209997527014696</v>
      </c>
      <c r="M24" s="109">
        <v>0.0006210000315568117</v>
      </c>
      <c r="N24" s="109">
        <v>0.0006209998403665499</v>
      </c>
      <c r="O24" s="59"/>
      <c r="P24" s="59"/>
      <c r="Q24" s="59"/>
      <c r="R24" s="59"/>
    </row>
    <row r="25" spans="1:18" ht="14.25" customHeight="1">
      <c r="A25" s="109" t="s">
        <v>507</v>
      </c>
      <c r="B25" s="110" t="s">
        <v>501</v>
      </c>
      <c r="C25" s="109">
        <v>0.00039400010117785427</v>
      </c>
      <c r="D25" s="109">
        <v>0.00039399959165513344</v>
      </c>
      <c r="E25" s="109">
        <v>0.0003939999964293131</v>
      </c>
      <c r="F25" s="109">
        <v>0.0003940003066345747</v>
      </c>
      <c r="G25" s="109">
        <v>0.00039399981276230436</v>
      </c>
      <c r="H25" s="109">
        <v>0.0003939998672829412</v>
      </c>
      <c r="I25" s="109">
        <v>0.00039400039063464646</v>
      </c>
      <c r="J25" s="109">
        <v>0.00039399982801907786</v>
      </c>
      <c r="K25" s="109">
        <v>0.00039399983926850915</v>
      </c>
      <c r="L25" s="109">
        <v>0.00039399971993606684</v>
      </c>
      <c r="M25" s="109">
        <v>0.00039400009961306794</v>
      </c>
      <c r="N25" s="109">
        <v>0.00039399970268055596</v>
      </c>
      <c r="O25" s="59"/>
      <c r="P25" s="59"/>
      <c r="Q25" s="59"/>
      <c r="R25" s="59"/>
    </row>
    <row r="26" spans="1:18" ht="14.25" customHeight="1">
      <c r="A26" s="109" t="s">
        <v>508</v>
      </c>
      <c r="B26" s="110" t="s">
        <v>501</v>
      </c>
      <c r="C26" s="109">
        <v>0.07880468006200138</v>
      </c>
      <c r="D26" s="109">
        <v>0.14452997118069189</v>
      </c>
      <c r="E26" s="109">
        <v>0.06754473181506283</v>
      </c>
      <c r="F26" s="109">
        <v>0.07493857900485412</v>
      </c>
      <c r="G26" s="109">
        <v>0.10515202229650057</v>
      </c>
      <c r="H26" s="109">
        <v>0.08011344256002295</v>
      </c>
      <c r="I26" s="109">
        <v>0.08248086117469845</v>
      </c>
      <c r="J26" s="109">
        <v>0.18984882502406888</v>
      </c>
      <c r="K26" s="109">
        <v>0.026999999999999993</v>
      </c>
      <c r="L26" s="109">
        <v>0.0391579135835346</v>
      </c>
      <c r="M26" s="109">
        <v>0.048914949247462945</v>
      </c>
      <c r="N26" s="109">
        <v>0.0938117358455729</v>
      </c>
      <c r="O26" s="59"/>
      <c r="P26" s="59"/>
      <c r="Q26" s="59"/>
      <c r="R26" s="59"/>
    </row>
    <row r="27" spans="1:18" ht="12.75">
      <c r="A27" s="113" t="s">
        <v>509</v>
      </c>
      <c r="B27" s="114" t="s">
        <v>501</v>
      </c>
      <c r="C27" s="115">
        <f aca="true" t="shared" si="1" ref="C27:N27">SUM(C21:C26)</f>
        <v>1.5929697766352222</v>
      </c>
      <c r="D27" s="115">
        <f t="shared" si="1"/>
        <v>1.6833961599264677</v>
      </c>
      <c r="E27" s="115">
        <f t="shared" si="1"/>
        <v>1.5580863016020532</v>
      </c>
      <c r="F27" s="115">
        <f t="shared" si="1"/>
        <v>1.5795974672513289</v>
      </c>
      <c r="G27" s="115">
        <f t="shared" si="1"/>
        <v>1.6984322274573131</v>
      </c>
      <c r="H27" s="115">
        <f t="shared" si="1"/>
        <v>1.6604464898694318</v>
      </c>
      <c r="I27" s="115">
        <f t="shared" si="1"/>
        <v>1.7982494114936043</v>
      </c>
      <c r="J27" s="115">
        <f t="shared" si="1"/>
        <v>2.4033924361348054</v>
      </c>
      <c r="K27" s="115">
        <f t="shared" si="1"/>
        <v>1.5294827832192706</v>
      </c>
      <c r="L27" s="115">
        <f t="shared" si="1"/>
        <v>1.542723667562194</v>
      </c>
      <c r="M27" s="115">
        <f t="shared" si="1"/>
        <v>1.9277348119411144</v>
      </c>
      <c r="N27" s="115">
        <f t="shared" si="1"/>
        <v>1.8440332216849198</v>
      </c>
      <c r="O27" s="59"/>
      <c r="P27" s="59"/>
      <c r="Q27" s="59"/>
      <c r="R27" s="59"/>
    </row>
    <row r="28" spans="1:18" ht="12.75">
      <c r="A28" s="59"/>
      <c r="B28" s="73"/>
      <c r="C28" s="59"/>
      <c r="D28" s="59"/>
      <c r="E28" s="59"/>
      <c r="F28" s="59"/>
      <c r="G28" s="59"/>
      <c r="H28" s="59"/>
      <c r="I28" s="59"/>
      <c r="J28" s="59"/>
      <c r="K28" s="59"/>
      <c r="L28" s="59"/>
      <c r="M28" s="59"/>
      <c r="N28" s="59"/>
      <c r="O28" s="59"/>
      <c r="P28" s="59"/>
      <c r="Q28" s="59"/>
      <c r="R28" s="59"/>
    </row>
    <row r="29" spans="1:18" ht="12.75">
      <c r="A29" s="59"/>
      <c r="B29" s="73"/>
      <c r="C29" s="59"/>
      <c r="D29" s="59"/>
      <c r="E29" s="59"/>
      <c r="F29" s="59"/>
      <c r="G29" s="59"/>
      <c r="H29" s="59"/>
      <c r="I29" s="59"/>
      <c r="J29" s="59"/>
      <c r="K29" s="59"/>
      <c r="L29" s="59"/>
      <c r="M29" s="59"/>
      <c r="N29" s="59"/>
      <c r="O29" s="59"/>
      <c r="P29" s="59"/>
      <c r="Q29" s="59"/>
      <c r="R29" s="59"/>
    </row>
    <row r="30" spans="1:18" ht="12.75">
      <c r="A30" s="59"/>
      <c r="B30" s="73"/>
      <c r="C30" s="59"/>
      <c r="D30" s="59"/>
      <c r="E30" s="59"/>
      <c r="F30" s="59"/>
      <c r="G30" s="59"/>
      <c r="H30" s="59"/>
      <c r="I30" s="59"/>
      <c r="J30" s="59"/>
      <c r="K30" s="59"/>
      <c r="L30" s="59"/>
      <c r="M30" s="59"/>
      <c r="N30" s="59"/>
      <c r="O30" s="59"/>
      <c r="P30" s="59"/>
      <c r="Q30" s="59"/>
      <c r="R30" s="59"/>
    </row>
    <row r="31" spans="1:18" ht="12.75">
      <c r="A31" s="59"/>
      <c r="B31" s="73"/>
      <c r="C31" s="59"/>
      <c r="D31" s="59"/>
      <c r="E31" s="59"/>
      <c r="F31" s="59"/>
      <c r="G31" s="59"/>
      <c r="H31" s="59"/>
      <c r="I31" s="59"/>
      <c r="J31" s="59"/>
      <c r="K31" s="59"/>
      <c r="L31" s="59"/>
      <c r="M31" s="59"/>
      <c r="N31" s="59"/>
      <c r="O31" s="59"/>
      <c r="P31" s="59"/>
      <c r="Q31" s="59"/>
      <c r="R31" s="59"/>
    </row>
    <row r="32" spans="1:18" ht="12.75">
      <c r="A32" s="59"/>
      <c r="B32" s="73"/>
      <c r="C32" s="59"/>
      <c r="D32" s="59"/>
      <c r="E32" s="59"/>
      <c r="F32" s="59"/>
      <c r="G32" s="59"/>
      <c r="H32" s="59"/>
      <c r="I32" s="59"/>
      <c r="J32" s="59"/>
      <c r="K32" s="59"/>
      <c r="L32" s="59"/>
      <c r="M32" s="59"/>
      <c r="N32" s="59"/>
      <c r="O32" s="59"/>
      <c r="P32" s="59"/>
      <c r="Q32" s="59"/>
      <c r="R32" s="59"/>
    </row>
    <row r="33" spans="1:18" ht="12.75">
      <c r="A33" s="59"/>
      <c r="B33" s="73"/>
      <c r="C33" s="59"/>
      <c r="D33" s="59"/>
      <c r="E33" s="59"/>
      <c r="F33" s="59"/>
      <c r="G33" s="59"/>
      <c r="H33" s="59"/>
      <c r="I33" s="59"/>
      <c r="J33" s="59"/>
      <c r="K33" s="59"/>
      <c r="L33" s="59"/>
      <c r="M33" s="59"/>
      <c r="N33" s="59"/>
      <c r="O33" s="59"/>
      <c r="P33" s="59"/>
      <c r="Q33" s="59"/>
      <c r="R33" s="59"/>
    </row>
    <row r="34" spans="1:18" ht="12.75">
      <c r="A34" s="59"/>
      <c r="B34" s="73"/>
      <c r="C34" s="59"/>
      <c r="D34" s="59"/>
      <c r="E34" s="59"/>
      <c r="F34" s="59"/>
      <c r="G34" s="59"/>
      <c r="H34" s="59"/>
      <c r="I34" s="59"/>
      <c r="J34" s="59"/>
      <c r="K34" s="59"/>
      <c r="L34" s="59"/>
      <c r="M34" s="59"/>
      <c r="N34" s="59"/>
      <c r="O34" s="59"/>
      <c r="P34" s="59"/>
      <c r="Q34" s="59"/>
      <c r="R34" s="59"/>
    </row>
    <row r="35" spans="1:18" ht="12.75">
      <c r="A35" s="59"/>
      <c r="B35" s="73"/>
      <c r="C35" s="59"/>
      <c r="D35" s="59"/>
      <c r="E35" s="59"/>
      <c r="F35" s="59"/>
      <c r="G35" s="59"/>
      <c r="H35" s="59"/>
      <c r="I35" s="59"/>
      <c r="J35" s="59"/>
      <c r="K35" s="59"/>
      <c r="L35" s="59"/>
      <c r="M35" s="59"/>
      <c r="N35" s="59"/>
      <c r="O35" s="59"/>
      <c r="P35" s="59"/>
      <c r="Q35" s="59"/>
      <c r="R35" s="59"/>
    </row>
    <row r="36" spans="1:18" ht="13.5">
      <c r="A36" s="59"/>
      <c r="B36" s="74"/>
      <c r="C36" s="59"/>
      <c r="D36" s="59"/>
      <c r="E36" s="59"/>
      <c r="F36" s="59"/>
      <c r="G36" s="59"/>
      <c r="H36" s="59"/>
      <c r="I36" s="59"/>
      <c r="J36" s="59"/>
      <c r="K36" s="59"/>
      <c r="L36" s="59"/>
      <c r="M36" s="59"/>
      <c r="N36" s="59"/>
      <c r="O36" s="59"/>
      <c r="P36" s="59"/>
      <c r="Q36" s="59"/>
      <c r="R36" s="59"/>
    </row>
    <row r="37" spans="1:18" ht="12.75">
      <c r="A37" s="59"/>
      <c r="B37" s="75"/>
      <c r="C37" s="59"/>
      <c r="D37" s="59"/>
      <c r="E37" s="59"/>
      <c r="F37" s="59"/>
      <c r="G37" s="59"/>
      <c r="H37" s="59"/>
      <c r="I37" s="76"/>
      <c r="J37" s="73"/>
      <c r="K37" s="59"/>
      <c r="L37" s="59"/>
      <c r="M37" s="59"/>
      <c r="N37" s="59"/>
      <c r="O37" s="59"/>
      <c r="P37" s="59"/>
      <c r="Q37" s="59"/>
      <c r="R37" s="59"/>
    </row>
    <row r="38" spans="1:18" ht="12.75">
      <c r="A38" s="59"/>
      <c r="B38" s="75"/>
      <c r="C38" s="59"/>
      <c r="D38" s="59"/>
      <c r="E38" s="59"/>
      <c r="F38" s="59"/>
      <c r="G38" s="59"/>
      <c r="H38" s="59"/>
      <c r="I38" s="77"/>
      <c r="J38" s="73"/>
      <c r="K38" s="59"/>
      <c r="L38" s="59"/>
      <c r="M38" s="59"/>
      <c r="N38" s="59"/>
      <c r="O38" s="59"/>
      <c r="P38" s="59"/>
      <c r="Q38" s="59"/>
      <c r="R38" s="59"/>
    </row>
    <row r="39" spans="1:18" ht="12.75">
      <c r="A39" s="59"/>
      <c r="B39" s="75"/>
      <c r="C39" s="59"/>
      <c r="D39" s="59"/>
      <c r="E39" s="59"/>
      <c r="F39" s="59"/>
      <c r="G39" s="59"/>
      <c r="H39" s="59"/>
      <c r="I39" s="77"/>
      <c r="J39" s="73"/>
      <c r="K39" s="59"/>
      <c r="L39" s="59"/>
      <c r="M39" s="59"/>
      <c r="N39" s="59"/>
      <c r="O39" s="59"/>
      <c r="P39" s="59"/>
      <c r="Q39" s="59"/>
      <c r="R39" s="59"/>
    </row>
    <row r="40" spans="1:18" ht="12.75">
      <c r="A40" s="59"/>
      <c r="B40" s="75"/>
      <c r="C40" s="59"/>
      <c r="D40" s="59"/>
      <c r="E40" s="59"/>
      <c r="F40" s="59"/>
      <c r="G40" s="59"/>
      <c r="H40" s="59"/>
      <c r="I40" s="77"/>
      <c r="J40" s="73"/>
      <c r="K40" s="59"/>
      <c r="L40" s="59"/>
      <c r="M40" s="59"/>
      <c r="N40" s="59"/>
      <c r="O40" s="59"/>
      <c r="P40" s="59"/>
      <c r="Q40" s="59"/>
      <c r="R40" s="59"/>
    </row>
    <row r="41" spans="1:18" ht="12.75">
      <c r="A41" s="59"/>
      <c r="B41" s="75"/>
      <c r="C41" s="59"/>
      <c r="D41" s="59"/>
      <c r="E41" s="59"/>
      <c r="F41" s="59"/>
      <c r="G41" s="59"/>
      <c r="H41" s="59"/>
      <c r="I41" s="59"/>
      <c r="J41" s="59"/>
      <c r="K41" s="59"/>
      <c r="L41" s="59"/>
      <c r="M41" s="59"/>
      <c r="N41" s="59"/>
      <c r="O41" s="59"/>
      <c r="P41" s="59"/>
      <c r="Q41" s="59"/>
      <c r="R41" s="59"/>
    </row>
    <row r="42" spans="1:18" ht="12.75">
      <c r="A42" s="59"/>
      <c r="B42" s="73"/>
      <c r="C42" s="59"/>
      <c r="D42" s="78"/>
      <c r="E42" s="73"/>
      <c r="F42" s="59"/>
      <c r="G42" s="59"/>
      <c r="H42" s="59"/>
      <c r="I42" s="59"/>
      <c r="J42" s="59"/>
      <c r="K42" s="59"/>
      <c r="L42" s="59"/>
      <c r="M42" s="59"/>
      <c r="N42" s="59"/>
      <c r="O42" s="59"/>
      <c r="P42" s="59"/>
      <c r="Q42" s="59"/>
      <c r="R42" s="59"/>
    </row>
    <row r="43" spans="1:18" ht="12.75">
      <c r="A43" s="59"/>
      <c r="B43" s="73"/>
      <c r="C43" s="59"/>
      <c r="D43" s="78"/>
      <c r="E43" s="73"/>
      <c r="F43" s="59"/>
      <c r="G43" s="59"/>
      <c r="H43" s="59"/>
      <c r="I43" s="59"/>
      <c r="J43" s="59"/>
      <c r="K43" s="59"/>
      <c r="L43" s="59"/>
      <c r="M43" s="59"/>
      <c r="N43" s="59"/>
      <c r="O43" s="59"/>
      <c r="P43" s="59"/>
      <c r="Q43" s="59"/>
      <c r="R43" s="59"/>
    </row>
    <row r="44" spans="1:18" ht="12.75">
      <c r="A44" s="59"/>
      <c r="B44" s="73"/>
      <c r="C44" s="59"/>
      <c r="D44" s="78"/>
      <c r="E44" s="73"/>
      <c r="F44" s="59"/>
      <c r="G44" s="59"/>
      <c r="H44" s="59"/>
      <c r="I44" s="59"/>
      <c r="J44" s="59"/>
      <c r="K44" s="59"/>
      <c r="L44" s="59"/>
      <c r="M44" s="59"/>
      <c r="N44" s="59"/>
      <c r="O44" s="59"/>
      <c r="P44" s="59"/>
      <c r="Q44" s="59"/>
      <c r="R44" s="59"/>
    </row>
    <row r="45" spans="1:18" ht="12.75">
      <c r="A45" s="59"/>
      <c r="B45" s="73"/>
      <c r="C45" s="59"/>
      <c r="D45" s="59"/>
      <c r="E45" s="59"/>
      <c r="F45" s="59"/>
      <c r="G45" s="59"/>
      <c r="H45" s="59"/>
      <c r="I45" s="59"/>
      <c r="J45" s="59"/>
      <c r="K45" s="59"/>
      <c r="L45" s="59"/>
      <c r="M45" s="59"/>
      <c r="N45" s="59"/>
      <c r="O45" s="59"/>
      <c r="P45" s="59"/>
      <c r="Q45" s="59"/>
      <c r="R45" s="59"/>
    </row>
    <row r="46" spans="1:18" ht="12.75">
      <c r="A46" s="59"/>
      <c r="B46" s="79"/>
      <c r="C46" s="59"/>
      <c r="D46" s="59"/>
      <c r="E46" s="59"/>
      <c r="F46" s="59"/>
      <c r="G46" s="59"/>
      <c r="H46" s="59"/>
      <c r="I46" s="59"/>
      <c r="J46" s="59"/>
      <c r="K46" s="59"/>
      <c r="L46" s="59"/>
      <c r="M46" s="59"/>
      <c r="N46" s="59"/>
      <c r="O46" s="59"/>
      <c r="P46" s="59"/>
      <c r="Q46" s="59"/>
      <c r="R46" s="59"/>
    </row>
    <row r="47" spans="1:18" ht="12.75">
      <c r="A47" s="59"/>
      <c r="B47" s="73"/>
      <c r="C47" s="59"/>
      <c r="D47" s="59"/>
      <c r="E47" s="59"/>
      <c r="F47" s="59"/>
      <c r="G47" s="59"/>
      <c r="H47" s="59"/>
      <c r="I47" s="59"/>
      <c r="J47" s="59"/>
      <c r="K47" s="59"/>
      <c r="L47" s="59"/>
      <c r="M47" s="59"/>
      <c r="N47" s="59"/>
      <c r="O47" s="59"/>
      <c r="P47" s="59"/>
      <c r="Q47" s="59"/>
      <c r="R47" s="59"/>
    </row>
    <row r="48" spans="1:18" ht="13.5">
      <c r="A48" s="59"/>
      <c r="B48" s="80"/>
      <c r="C48" s="59"/>
      <c r="D48" s="59"/>
      <c r="E48" s="59"/>
      <c r="F48" s="59"/>
      <c r="G48" s="59"/>
      <c r="H48" s="59"/>
      <c r="I48" s="59"/>
      <c r="J48" s="59"/>
      <c r="K48" s="59"/>
      <c r="L48" s="59"/>
      <c r="M48" s="59"/>
      <c r="N48" s="59"/>
      <c r="O48" s="59"/>
      <c r="P48" s="59"/>
      <c r="Q48" s="59"/>
      <c r="R48" s="59"/>
    </row>
    <row r="49" spans="1:18" ht="13.5">
      <c r="A49" s="59"/>
      <c r="B49" s="69"/>
      <c r="C49" s="59"/>
      <c r="D49" s="59"/>
      <c r="E49" s="59"/>
      <c r="F49" s="59"/>
      <c r="G49" s="59"/>
      <c r="H49" s="59"/>
      <c r="I49" s="59"/>
      <c r="J49" s="59"/>
      <c r="K49" s="59"/>
      <c r="L49" s="59"/>
      <c r="M49" s="59"/>
      <c r="N49" s="59"/>
      <c r="O49" s="59"/>
      <c r="P49" s="59"/>
      <c r="Q49" s="59"/>
      <c r="R49" s="59"/>
    </row>
    <row r="50" spans="1:18" ht="12.75">
      <c r="A50" s="59"/>
      <c r="B50" s="56"/>
      <c r="C50" s="59"/>
      <c r="D50" s="59"/>
      <c r="E50" s="59"/>
      <c r="F50" s="59"/>
      <c r="G50" s="59"/>
      <c r="H50" s="59"/>
      <c r="I50" s="59"/>
      <c r="J50" s="59"/>
      <c r="K50" s="59"/>
      <c r="L50" s="59"/>
      <c r="M50" s="59"/>
      <c r="N50" s="59"/>
      <c r="O50" s="59"/>
      <c r="P50" s="59"/>
      <c r="Q50" s="59"/>
      <c r="R50" s="59"/>
    </row>
    <row r="51" spans="1:18" ht="12.75">
      <c r="A51" s="59"/>
      <c r="B51" s="56"/>
      <c r="C51" s="59"/>
      <c r="D51" s="59"/>
      <c r="E51" s="59"/>
      <c r="F51" s="59"/>
      <c r="G51" s="59"/>
      <c r="H51" s="59"/>
      <c r="I51" s="59"/>
      <c r="J51" s="59"/>
      <c r="K51" s="59"/>
      <c r="L51" s="59"/>
      <c r="M51" s="59"/>
      <c r="N51" s="59"/>
      <c r="O51" s="59"/>
      <c r="P51" s="59"/>
      <c r="Q51" s="59"/>
      <c r="R51" s="59"/>
    </row>
    <row r="52" spans="1:18" ht="12.75">
      <c r="A52" s="59"/>
      <c r="B52" s="56"/>
      <c r="C52" s="59"/>
      <c r="D52" s="59"/>
      <c r="E52" s="59"/>
      <c r="F52" s="59"/>
      <c r="G52" s="59"/>
      <c r="H52" s="59"/>
      <c r="I52" s="59"/>
      <c r="J52" s="72"/>
      <c r="K52" s="70"/>
      <c r="L52" s="59"/>
      <c r="M52" s="59"/>
      <c r="N52" s="59"/>
      <c r="O52" s="59"/>
      <c r="P52" s="59"/>
      <c r="Q52" s="59"/>
      <c r="R52" s="59"/>
    </row>
    <row r="53" spans="1:18" ht="12.75">
      <c r="A53" s="59"/>
      <c r="B53" s="56"/>
      <c r="C53" s="59"/>
      <c r="D53" s="59"/>
      <c r="E53" s="59"/>
      <c r="F53" s="59"/>
      <c r="G53" s="59"/>
      <c r="H53" s="59"/>
      <c r="I53" s="59"/>
      <c r="J53" s="59"/>
      <c r="K53" s="59"/>
      <c r="L53" s="59"/>
      <c r="M53" s="59"/>
      <c r="N53" s="59"/>
      <c r="O53" s="59"/>
      <c r="P53" s="59"/>
      <c r="Q53" s="59"/>
      <c r="R53" s="59"/>
    </row>
    <row r="54" spans="1:18" ht="12.75">
      <c r="A54" s="59"/>
      <c r="B54" s="56"/>
      <c r="C54" s="59"/>
      <c r="D54" s="59"/>
      <c r="E54" s="59"/>
      <c r="F54" s="59"/>
      <c r="G54" s="59"/>
      <c r="H54" s="59"/>
      <c r="I54" s="59"/>
      <c r="J54" s="59"/>
      <c r="K54" s="59"/>
      <c r="L54" s="59"/>
      <c r="M54" s="59"/>
      <c r="N54" s="59"/>
      <c r="O54" s="59"/>
      <c r="P54" s="59"/>
      <c r="Q54" s="59"/>
      <c r="R54" s="59"/>
    </row>
    <row r="55" spans="1:18" ht="12.75">
      <c r="A55" s="59"/>
      <c r="B55" s="56"/>
      <c r="C55" s="59"/>
      <c r="D55" s="59"/>
      <c r="E55" s="59"/>
      <c r="F55" s="71"/>
      <c r="G55" s="81"/>
      <c r="H55" s="59"/>
      <c r="I55" s="59"/>
      <c r="J55" s="59"/>
      <c r="K55" s="59"/>
      <c r="L55" s="59"/>
      <c r="M55" s="59"/>
      <c r="N55" s="59"/>
      <c r="O55" s="59"/>
      <c r="P55" s="59"/>
      <c r="Q55" s="59"/>
      <c r="R55" s="59"/>
    </row>
    <row r="56" spans="1:18" ht="12.75">
      <c r="A56" s="59"/>
      <c r="B56" s="56"/>
      <c r="C56" s="59"/>
      <c r="D56" s="59"/>
      <c r="E56" s="59"/>
      <c r="F56" s="71"/>
      <c r="G56" s="81"/>
      <c r="H56" s="59"/>
      <c r="I56" s="59"/>
      <c r="J56" s="59"/>
      <c r="K56" s="59"/>
      <c r="L56" s="59"/>
      <c r="M56" s="59"/>
      <c r="N56" s="59"/>
      <c r="O56" s="59"/>
      <c r="P56" s="59"/>
      <c r="Q56" s="59"/>
      <c r="R56" s="59"/>
    </row>
    <row r="57" spans="1:18" ht="12.75">
      <c r="A57" s="59"/>
      <c r="B57" s="56"/>
      <c r="C57" s="59"/>
      <c r="D57" s="59"/>
      <c r="E57" s="59"/>
      <c r="F57" s="71"/>
      <c r="G57" s="81"/>
      <c r="H57" s="59"/>
      <c r="I57" s="59"/>
      <c r="J57" s="59"/>
      <c r="K57" s="59"/>
      <c r="L57" s="59"/>
      <c r="M57" s="59"/>
      <c r="N57" s="59"/>
      <c r="O57" s="59"/>
      <c r="P57" s="59"/>
      <c r="Q57" s="59"/>
      <c r="R57" s="59"/>
    </row>
    <row r="58" spans="1:18" ht="12.75">
      <c r="A58" s="59"/>
      <c r="B58" s="60"/>
      <c r="C58" s="59"/>
      <c r="D58" s="59"/>
      <c r="E58" s="59"/>
      <c r="F58" s="71"/>
      <c r="G58" s="81"/>
      <c r="H58" s="59"/>
      <c r="I58" s="59"/>
      <c r="J58" s="59"/>
      <c r="K58" s="59"/>
      <c r="L58" s="59"/>
      <c r="M58" s="59"/>
      <c r="N58" s="59"/>
      <c r="O58" s="59"/>
      <c r="P58" s="59"/>
      <c r="Q58" s="59"/>
      <c r="R58" s="59"/>
    </row>
    <row r="59" spans="1:18" ht="12.75">
      <c r="A59" s="59"/>
      <c r="B59" s="56"/>
      <c r="C59" s="59"/>
      <c r="D59" s="59"/>
      <c r="E59" s="59"/>
      <c r="F59" s="71"/>
      <c r="G59" s="81"/>
      <c r="H59" s="59"/>
      <c r="I59" s="59"/>
      <c r="J59" s="59"/>
      <c r="K59" s="59"/>
      <c r="L59" s="59"/>
      <c r="M59" s="59"/>
      <c r="N59" s="59"/>
      <c r="O59" s="59"/>
      <c r="P59" s="59"/>
      <c r="Q59" s="59"/>
      <c r="R59" s="59"/>
    </row>
    <row r="60" spans="1:18" ht="12.75">
      <c r="A60" s="59"/>
      <c r="B60" s="56"/>
      <c r="C60" s="59"/>
      <c r="D60" s="59"/>
      <c r="E60" s="59"/>
      <c r="F60" s="71"/>
      <c r="G60" s="81"/>
      <c r="H60" s="59"/>
      <c r="I60" s="59"/>
      <c r="J60" s="59"/>
      <c r="K60" s="59"/>
      <c r="L60" s="59"/>
      <c r="M60" s="59"/>
      <c r="N60" s="59"/>
      <c r="O60" s="59"/>
      <c r="P60" s="59"/>
      <c r="Q60" s="59"/>
      <c r="R60" s="59"/>
    </row>
    <row r="61" spans="1:18" ht="12.75">
      <c r="A61" s="59"/>
      <c r="B61" s="56"/>
      <c r="C61" s="59"/>
      <c r="D61" s="59"/>
      <c r="E61" s="59"/>
      <c r="F61" s="71"/>
      <c r="G61" s="81"/>
      <c r="H61" s="59"/>
      <c r="I61" s="59"/>
      <c r="J61" s="59"/>
      <c r="K61" s="59"/>
      <c r="L61" s="59"/>
      <c r="M61" s="59"/>
      <c r="N61" s="59"/>
      <c r="O61" s="59"/>
      <c r="P61" s="59"/>
      <c r="Q61" s="59"/>
      <c r="R61" s="59"/>
    </row>
    <row r="62" spans="1:18" ht="12.75">
      <c r="A62" s="59"/>
      <c r="B62" s="56"/>
      <c r="C62" s="59"/>
      <c r="D62" s="59"/>
      <c r="E62" s="59"/>
      <c r="F62" s="71"/>
      <c r="G62" s="81"/>
      <c r="H62" s="59"/>
      <c r="I62" s="59"/>
      <c r="J62" s="59"/>
      <c r="K62" s="59"/>
      <c r="L62" s="59"/>
      <c r="M62" s="59"/>
      <c r="N62" s="59"/>
      <c r="O62" s="59"/>
      <c r="P62" s="59"/>
      <c r="Q62" s="59"/>
      <c r="R62" s="59"/>
    </row>
    <row r="63" spans="1:22" ht="12.75">
      <c r="A63" s="59"/>
      <c r="B63" s="59"/>
      <c r="C63" s="59"/>
      <c r="D63" s="59"/>
      <c r="E63" s="59"/>
      <c r="F63" s="59"/>
      <c r="G63" s="59"/>
      <c r="H63" s="59"/>
      <c r="I63" s="59"/>
      <c r="J63" s="59"/>
      <c r="K63" s="59"/>
      <c r="L63" s="59"/>
      <c r="M63" s="59"/>
      <c r="N63" s="59"/>
      <c r="O63" s="59"/>
      <c r="P63" s="59"/>
      <c r="Q63" s="59"/>
      <c r="R63" s="59"/>
      <c r="S63" s="59"/>
      <c r="T63" s="59"/>
      <c r="U63" s="59"/>
      <c r="V63" s="59"/>
    </row>
    <row r="64" spans="1:22" ht="12.75">
      <c r="A64" s="59"/>
      <c r="B64" s="56"/>
      <c r="C64" s="59"/>
      <c r="D64" s="59"/>
      <c r="E64" s="59"/>
      <c r="F64" s="59"/>
      <c r="G64" s="59"/>
      <c r="H64" s="59"/>
      <c r="I64" s="59"/>
      <c r="J64" s="59"/>
      <c r="K64" s="59"/>
      <c r="L64" s="59"/>
      <c r="M64" s="59"/>
      <c r="N64" s="59"/>
      <c r="O64" s="59"/>
      <c r="P64" s="59"/>
      <c r="Q64" s="59"/>
      <c r="R64" s="59"/>
      <c r="S64" s="59"/>
      <c r="T64" s="59"/>
      <c r="U64" s="59"/>
      <c r="V64" s="59"/>
    </row>
    <row r="65" spans="1:18" ht="18.75">
      <c r="A65" s="59"/>
      <c r="B65" s="82"/>
      <c r="C65" s="59"/>
      <c r="D65" s="59"/>
      <c r="E65" s="59"/>
      <c r="F65" s="59"/>
      <c r="G65" s="59"/>
      <c r="H65" s="59"/>
      <c r="I65" s="59"/>
      <c r="J65" s="59"/>
      <c r="K65" s="59"/>
      <c r="L65" s="59"/>
      <c r="M65" s="59"/>
      <c r="N65" s="59"/>
      <c r="O65" s="59"/>
      <c r="P65" s="59"/>
      <c r="Q65" s="59"/>
      <c r="R65" s="59"/>
    </row>
    <row r="66" spans="1:18" ht="12.75">
      <c r="A66" s="59"/>
      <c r="B66" s="59"/>
      <c r="C66" s="59"/>
      <c r="D66" s="59"/>
      <c r="E66" s="59"/>
      <c r="F66" s="59"/>
      <c r="G66" s="59"/>
      <c r="H66" s="59"/>
      <c r="I66" s="59"/>
      <c r="J66" s="59"/>
      <c r="K66" s="59"/>
      <c r="L66" s="59"/>
      <c r="M66" s="59"/>
      <c r="N66" s="59"/>
      <c r="O66" s="59"/>
      <c r="P66" s="59"/>
      <c r="Q66" s="59"/>
      <c r="R66" s="59"/>
    </row>
    <row r="67" spans="1:18" ht="13.5">
      <c r="A67" s="59"/>
      <c r="B67" s="69"/>
      <c r="C67" s="59"/>
      <c r="D67" s="59"/>
      <c r="E67" s="59"/>
      <c r="F67" s="59"/>
      <c r="G67" s="59"/>
      <c r="H67" s="59"/>
      <c r="I67" s="59"/>
      <c r="J67" s="59"/>
      <c r="K67" s="59"/>
      <c r="L67" s="59"/>
      <c r="M67" s="59"/>
      <c r="N67" s="59"/>
      <c r="O67" s="59"/>
      <c r="P67" s="59"/>
      <c r="Q67" s="59"/>
      <c r="R67" s="59"/>
    </row>
    <row r="68" spans="1:18" ht="12.75">
      <c r="A68" s="59"/>
      <c r="B68" s="56"/>
      <c r="C68" s="59"/>
      <c r="D68" s="59"/>
      <c r="E68" s="59"/>
      <c r="F68" s="59"/>
      <c r="G68" s="59"/>
      <c r="H68" s="59"/>
      <c r="I68" s="59"/>
      <c r="J68" s="59"/>
      <c r="K68" s="59"/>
      <c r="L68" s="59"/>
      <c r="M68" s="59"/>
      <c r="N68" s="59"/>
      <c r="O68" s="59"/>
      <c r="P68" s="59"/>
      <c r="Q68" s="59"/>
      <c r="R68" s="59"/>
    </row>
    <row r="69" spans="1:18" ht="12.75">
      <c r="A69" s="59"/>
      <c r="B69" s="56"/>
      <c r="C69" s="59"/>
      <c r="D69" s="59"/>
      <c r="E69" s="59"/>
      <c r="F69" s="59"/>
      <c r="G69" s="59"/>
      <c r="H69" s="59"/>
      <c r="I69" s="59"/>
      <c r="J69" s="59"/>
      <c r="K69" s="59"/>
      <c r="L69" s="59"/>
      <c r="M69" s="59"/>
      <c r="N69" s="59"/>
      <c r="O69" s="59"/>
      <c r="P69" s="59"/>
      <c r="Q69" s="59"/>
      <c r="R69" s="59"/>
    </row>
    <row r="70" spans="1:18" ht="12.75">
      <c r="A70" s="59"/>
      <c r="B70" s="56"/>
      <c r="C70" s="59"/>
      <c r="D70" s="59"/>
      <c r="E70" s="59"/>
      <c r="F70" s="59"/>
      <c r="G70" s="59"/>
      <c r="H70" s="59"/>
      <c r="I70" s="59"/>
      <c r="J70" s="59"/>
      <c r="K70" s="59"/>
      <c r="L70" s="59"/>
      <c r="M70" s="59"/>
      <c r="N70" s="59"/>
      <c r="O70" s="59"/>
      <c r="P70" s="59"/>
      <c r="Q70" s="59"/>
      <c r="R70" s="59"/>
    </row>
    <row r="71" spans="1:18" ht="13.5">
      <c r="A71" s="59"/>
      <c r="B71" s="69"/>
      <c r="C71" s="59"/>
      <c r="D71" s="59"/>
      <c r="E71" s="59"/>
      <c r="F71" s="59"/>
      <c r="G71" s="59"/>
      <c r="H71" s="59"/>
      <c r="I71" s="59"/>
      <c r="J71" s="59"/>
      <c r="K71" s="59"/>
      <c r="L71" s="59"/>
      <c r="M71" s="59"/>
      <c r="N71" s="59"/>
      <c r="O71" s="59"/>
      <c r="P71" s="59"/>
      <c r="Q71" s="59"/>
      <c r="R71" s="59"/>
    </row>
    <row r="72" spans="1:18" ht="12.75">
      <c r="A72" s="59"/>
      <c r="B72" s="56"/>
      <c r="C72" s="59"/>
      <c r="D72" s="59"/>
      <c r="E72" s="59"/>
      <c r="F72" s="59"/>
      <c r="G72" s="59"/>
      <c r="H72" s="59"/>
      <c r="I72" s="59"/>
      <c r="J72" s="59"/>
      <c r="K72" s="59"/>
      <c r="L72" s="59"/>
      <c r="M72" s="59"/>
      <c r="N72" s="59"/>
      <c r="O72" s="59"/>
      <c r="P72" s="59"/>
      <c r="Q72" s="59"/>
      <c r="R72" s="59"/>
    </row>
    <row r="73" spans="1:18" ht="12.75">
      <c r="A73" s="59"/>
      <c r="B73" s="56"/>
      <c r="C73" s="59"/>
      <c r="D73" s="59"/>
      <c r="E73" s="59"/>
      <c r="F73" s="59"/>
      <c r="G73" s="59"/>
      <c r="H73" s="59"/>
      <c r="I73" s="59"/>
      <c r="J73" s="59"/>
      <c r="K73" s="59"/>
      <c r="L73" s="59"/>
      <c r="M73" s="59"/>
      <c r="N73" s="59"/>
      <c r="O73" s="59"/>
      <c r="P73" s="59"/>
      <c r="Q73" s="59"/>
      <c r="R73" s="59"/>
    </row>
    <row r="74" spans="1:18" ht="12.75">
      <c r="A74" s="59"/>
      <c r="B74" s="56"/>
      <c r="C74" s="59"/>
      <c r="D74" s="59"/>
      <c r="E74" s="59"/>
      <c r="F74" s="59"/>
      <c r="G74" s="59"/>
      <c r="H74" s="59"/>
      <c r="I74" s="59"/>
      <c r="J74" s="59"/>
      <c r="K74" s="59"/>
      <c r="L74" s="59"/>
      <c r="M74" s="59"/>
      <c r="N74" s="59"/>
      <c r="O74" s="59"/>
      <c r="P74" s="59"/>
      <c r="Q74" s="59"/>
      <c r="R74" s="59"/>
    </row>
    <row r="75" spans="1:18" ht="13.5">
      <c r="A75" s="59"/>
      <c r="B75" s="69"/>
      <c r="C75" s="59"/>
      <c r="D75" s="59"/>
      <c r="E75" s="59"/>
      <c r="F75" s="59"/>
      <c r="G75" s="59"/>
      <c r="H75" s="59"/>
      <c r="I75" s="59"/>
      <c r="J75" s="59"/>
      <c r="K75" s="59"/>
      <c r="L75" s="59"/>
      <c r="M75" s="59"/>
      <c r="N75" s="59"/>
      <c r="O75" s="59"/>
      <c r="P75" s="59"/>
      <c r="Q75" s="59"/>
      <c r="R75" s="59"/>
    </row>
    <row r="76" spans="1:18" ht="12.75">
      <c r="A76" s="59"/>
      <c r="B76" s="56"/>
      <c r="C76" s="59"/>
      <c r="D76" s="59"/>
      <c r="E76" s="59"/>
      <c r="F76" s="59"/>
      <c r="G76" s="59"/>
      <c r="H76" s="59"/>
      <c r="I76" s="59"/>
      <c r="J76" s="59"/>
      <c r="K76" s="59"/>
      <c r="L76" s="59"/>
      <c r="M76" s="59"/>
      <c r="N76" s="59"/>
      <c r="O76" s="59"/>
      <c r="P76" s="59"/>
      <c r="Q76" s="59"/>
      <c r="R76" s="59"/>
    </row>
    <row r="77" spans="1:18" ht="12.75">
      <c r="A77" s="59"/>
      <c r="B77" s="56"/>
      <c r="C77" s="59"/>
      <c r="D77" s="59"/>
      <c r="E77" s="59"/>
      <c r="F77" s="59"/>
      <c r="G77" s="59"/>
      <c r="H77" s="59"/>
      <c r="I77" s="59"/>
      <c r="J77" s="59"/>
      <c r="K77" s="59"/>
      <c r="L77" s="59"/>
      <c r="M77" s="59"/>
      <c r="N77" s="59"/>
      <c r="O77" s="59"/>
      <c r="P77" s="59"/>
      <c r="Q77" s="59"/>
      <c r="R77" s="59"/>
    </row>
    <row r="78" spans="1:18" ht="12.75">
      <c r="A78" s="59"/>
      <c r="B78" s="56"/>
      <c r="C78" s="59"/>
      <c r="D78" s="59"/>
      <c r="E78" s="59"/>
      <c r="F78" s="59"/>
      <c r="G78" s="59"/>
      <c r="H78" s="59"/>
      <c r="I78" s="59"/>
      <c r="J78" s="59"/>
      <c r="K78" s="59"/>
      <c r="L78" s="59"/>
      <c r="M78" s="59"/>
      <c r="N78" s="59"/>
      <c r="O78" s="59"/>
      <c r="P78" s="59"/>
      <c r="Q78" s="59"/>
      <c r="R78" s="59"/>
    </row>
    <row r="79" spans="1:18" ht="13.5">
      <c r="A79" s="59"/>
      <c r="B79" s="69"/>
      <c r="C79" s="59"/>
      <c r="D79" s="59"/>
      <c r="E79" s="59"/>
      <c r="F79" s="59"/>
      <c r="G79" s="59"/>
      <c r="H79" s="59"/>
      <c r="I79" s="59"/>
      <c r="J79" s="59"/>
      <c r="K79" s="59"/>
      <c r="L79" s="59"/>
      <c r="M79" s="59"/>
      <c r="N79" s="59"/>
      <c r="O79" s="59"/>
      <c r="P79" s="59"/>
      <c r="Q79" s="59"/>
      <c r="R79" s="59"/>
    </row>
    <row r="80" spans="1:18" ht="12.75">
      <c r="A80" s="59"/>
      <c r="B80" s="56"/>
      <c r="C80" s="59"/>
      <c r="D80" s="59"/>
      <c r="E80" s="59"/>
      <c r="F80" s="59"/>
      <c r="G80" s="59"/>
      <c r="H80" s="59"/>
      <c r="I80" s="59"/>
      <c r="J80" s="59"/>
      <c r="K80" s="59"/>
      <c r="L80" s="59"/>
      <c r="M80" s="59"/>
      <c r="N80" s="59"/>
      <c r="O80" s="59"/>
      <c r="P80" s="59"/>
      <c r="Q80" s="59"/>
      <c r="R80" s="59"/>
    </row>
    <row r="81" spans="1:18" ht="12.75">
      <c r="A81" s="59"/>
      <c r="B81" s="56"/>
      <c r="C81" s="59"/>
      <c r="D81" s="59"/>
      <c r="E81" s="59"/>
      <c r="F81" s="59"/>
      <c r="G81" s="59"/>
      <c r="H81" s="59"/>
      <c r="I81" s="59"/>
      <c r="J81" s="59"/>
      <c r="K81" s="59"/>
      <c r="L81" s="59"/>
      <c r="M81" s="59"/>
      <c r="N81" s="59"/>
      <c r="O81" s="59"/>
      <c r="P81" s="59"/>
      <c r="Q81" s="59"/>
      <c r="R81" s="59"/>
    </row>
    <row r="82" spans="1:18" ht="12.75">
      <c r="A82" s="59"/>
      <c r="B82" s="56"/>
      <c r="C82" s="59"/>
      <c r="D82" s="59"/>
      <c r="E82" s="59"/>
      <c r="F82" s="59"/>
      <c r="G82" s="59"/>
      <c r="H82" s="59"/>
      <c r="I82" s="59"/>
      <c r="J82" s="59"/>
      <c r="K82" s="59"/>
      <c r="L82" s="59"/>
      <c r="M82" s="59"/>
      <c r="N82" s="59"/>
      <c r="O82" s="59"/>
      <c r="P82" s="59"/>
      <c r="Q82" s="59"/>
      <c r="R82" s="59"/>
    </row>
    <row r="83" spans="1:18" ht="12.75">
      <c r="A83" s="59"/>
      <c r="B83" s="56"/>
      <c r="C83" s="59"/>
      <c r="D83" s="59"/>
      <c r="E83" s="59"/>
      <c r="F83" s="59"/>
      <c r="G83" s="59"/>
      <c r="H83" s="59"/>
      <c r="I83" s="59"/>
      <c r="J83" s="59"/>
      <c r="K83" s="59"/>
      <c r="L83" s="59"/>
      <c r="M83" s="59"/>
      <c r="N83" s="59"/>
      <c r="O83" s="59"/>
      <c r="P83" s="59"/>
      <c r="Q83" s="59"/>
      <c r="R83" s="59"/>
    </row>
    <row r="84" spans="1:18" ht="13.5">
      <c r="A84" s="59"/>
      <c r="B84" s="69"/>
      <c r="C84" s="59"/>
      <c r="D84" s="59"/>
      <c r="E84" s="59"/>
      <c r="F84" s="59"/>
      <c r="G84" s="59"/>
      <c r="H84" s="59"/>
      <c r="I84" s="59"/>
      <c r="J84" s="59"/>
      <c r="K84" s="59"/>
      <c r="L84" s="59"/>
      <c r="M84" s="59"/>
      <c r="N84" s="59"/>
      <c r="O84" s="59"/>
      <c r="P84" s="59"/>
      <c r="Q84" s="59"/>
      <c r="R84" s="59"/>
    </row>
    <row r="85" spans="1:18" ht="12.75">
      <c r="A85" s="59"/>
      <c r="B85" s="56"/>
      <c r="C85" s="59"/>
      <c r="D85" s="59"/>
      <c r="E85" s="59"/>
      <c r="F85" s="59"/>
      <c r="G85" s="59"/>
      <c r="H85" s="59"/>
      <c r="I85" s="59"/>
      <c r="J85" s="59"/>
      <c r="K85" s="59"/>
      <c r="L85" s="59"/>
      <c r="M85" s="59"/>
      <c r="N85" s="59"/>
      <c r="O85" s="59"/>
      <c r="P85" s="59"/>
      <c r="Q85" s="59"/>
      <c r="R85" s="59"/>
    </row>
    <row r="86" spans="1:18" ht="12.75">
      <c r="A86" s="59"/>
      <c r="B86" s="56"/>
      <c r="C86" s="59"/>
      <c r="D86" s="59"/>
      <c r="E86" s="59"/>
      <c r="F86" s="59"/>
      <c r="G86" s="59"/>
      <c r="H86" s="59"/>
      <c r="I86" s="59"/>
      <c r="J86" s="59"/>
      <c r="K86" s="59"/>
      <c r="L86" s="59"/>
      <c r="M86" s="59"/>
      <c r="N86" s="59"/>
      <c r="O86" s="59"/>
      <c r="P86" s="59"/>
      <c r="Q86" s="59"/>
      <c r="R86" s="59"/>
    </row>
    <row r="87" spans="1:18" ht="12.75">
      <c r="A87" s="59"/>
      <c r="B87" s="56"/>
      <c r="C87" s="59"/>
      <c r="D87" s="59"/>
      <c r="E87" s="59"/>
      <c r="F87" s="59"/>
      <c r="G87" s="59"/>
      <c r="H87" s="59"/>
      <c r="I87" s="59"/>
      <c r="J87" s="59"/>
      <c r="K87" s="59"/>
      <c r="L87" s="59"/>
      <c r="M87" s="59"/>
      <c r="N87" s="59"/>
      <c r="O87" s="59"/>
      <c r="P87" s="59"/>
      <c r="Q87" s="59"/>
      <c r="R87" s="59"/>
    </row>
    <row r="88" spans="1:18" ht="12.75">
      <c r="A88" s="59"/>
      <c r="B88" s="83"/>
      <c r="C88" s="59"/>
      <c r="D88" s="59"/>
      <c r="E88" s="59"/>
      <c r="F88" s="59"/>
      <c r="G88" s="59"/>
      <c r="H88" s="59"/>
      <c r="I88" s="59"/>
      <c r="J88" s="59"/>
      <c r="K88" s="59"/>
      <c r="L88" s="59"/>
      <c r="M88" s="59"/>
      <c r="N88" s="59"/>
      <c r="O88" s="59"/>
      <c r="P88" s="59"/>
      <c r="Q88" s="59"/>
      <c r="R88" s="59"/>
    </row>
    <row r="89" spans="1:18" ht="12.75">
      <c r="A89" s="59"/>
      <c r="B89" s="56"/>
      <c r="C89" s="59"/>
      <c r="D89" s="59"/>
      <c r="E89" s="59"/>
      <c r="F89" s="59"/>
      <c r="G89" s="59"/>
      <c r="H89" s="59"/>
      <c r="I89" s="59"/>
      <c r="J89" s="59"/>
      <c r="K89" s="59"/>
      <c r="L89" s="59"/>
      <c r="M89" s="59"/>
      <c r="N89" s="59"/>
      <c r="O89" s="59"/>
      <c r="P89" s="59"/>
      <c r="Q89" s="59"/>
      <c r="R89" s="59"/>
    </row>
    <row r="90" spans="1:18" ht="12.75">
      <c r="A90" s="59"/>
      <c r="B90" s="56"/>
      <c r="C90" s="59"/>
      <c r="D90" s="59"/>
      <c r="E90" s="59"/>
      <c r="F90" s="59"/>
      <c r="G90" s="59"/>
      <c r="H90" s="59"/>
      <c r="I90" s="59"/>
      <c r="J90" s="59"/>
      <c r="K90" s="59"/>
      <c r="L90" s="59"/>
      <c r="M90" s="59"/>
      <c r="N90" s="59"/>
      <c r="O90" s="59"/>
      <c r="P90" s="59"/>
      <c r="Q90" s="59"/>
      <c r="R90" s="59"/>
    </row>
    <row r="91" spans="1:18" ht="12.75">
      <c r="A91" s="59"/>
      <c r="B91" s="56"/>
      <c r="C91" s="59"/>
      <c r="D91" s="59"/>
      <c r="E91" s="59"/>
      <c r="F91" s="59"/>
      <c r="G91" s="59"/>
      <c r="H91" s="59"/>
      <c r="I91" s="59"/>
      <c r="J91" s="59"/>
      <c r="K91" s="59"/>
      <c r="L91" s="59"/>
      <c r="M91" s="59"/>
      <c r="N91" s="59"/>
      <c r="O91" s="59"/>
      <c r="P91" s="59"/>
      <c r="Q91" s="59"/>
      <c r="R91" s="59"/>
    </row>
    <row r="92" spans="1:18" ht="12.75">
      <c r="A92" s="59"/>
      <c r="B92" s="56"/>
      <c r="C92" s="59"/>
      <c r="D92" s="59"/>
      <c r="E92" s="59"/>
      <c r="F92" s="59"/>
      <c r="G92" s="59"/>
      <c r="H92" s="59"/>
      <c r="I92" s="59"/>
      <c r="J92" s="59"/>
      <c r="K92" s="59"/>
      <c r="L92" s="59"/>
      <c r="M92" s="59"/>
      <c r="N92" s="59"/>
      <c r="O92" s="59"/>
      <c r="P92" s="59"/>
      <c r="Q92" s="59"/>
      <c r="R92" s="59"/>
    </row>
    <row r="93" spans="1:18" ht="12.75">
      <c r="A93" s="59"/>
      <c r="B93" s="56"/>
      <c r="C93" s="59"/>
      <c r="D93" s="59"/>
      <c r="E93" s="59"/>
      <c r="F93" s="59"/>
      <c r="G93" s="59"/>
      <c r="H93" s="59"/>
      <c r="I93" s="59"/>
      <c r="J93" s="59"/>
      <c r="K93" s="59"/>
      <c r="L93" s="59"/>
      <c r="M93" s="59"/>
      <c r="N93" s="59"/>
      <c r="O93" s="59"/>
      <c r="P93" s="59"/>
      <c r="Q93" s="59"/>
      <c r="R93" s="59"/>
    </row>
    <row r="94" spans="1:18" ht="13.5">
      <c r="A94" s="59"/>
      <c r="B94" s="69"/>
      <c r="C94" s="59"/>
      <c r="D94" s="59"/>
      <c r="E94" s="59"/>
      <c r="F94" s="59"/>
      <c r="G94" s="59"/>
      <c r="H94" s="59"/>
      <c r="I94" s="59"/>
      <c r="J94" s="59"/>
      <c r="K94" s="59"/>
      <c r="L94" s="59"/>
      <c r="M94" s="59"/>
      <c r="N94" s="59"/>
      <c r="O94" s="59"/>
      <c r="P94" s="59"/>
      <c r="Q94" s="59"/>
      <c r="R94" s="59"/>
    </row>
    <row r="95" spans="1:18" ht="12.75">
      <c r="A95" s="59"/>
      <c r="B95" s="56"/>
      <c r="C95" s="59"/>
      <c r="D95" s="59"/>
      <c r="E95" s="59"/>
      <c r="F95" s="59"/>
      <c r="G95" s="59"/>
      <c r="H95" s="59"/>
      <c r="I95" s="59"/>
      <c r="J95" s="59"/>
      <c r="K95" s="59"/>
      <c r="L95" s="59"/>
      <c r="M95" s="59"/>
      <c r="N95" s="59"/>
      <c r="O95" s="59"/>
      <c r="P95" s="59"/>
      <c r="Q95" s="59"/>
      <c r="R95" s="59"/>
    </row>
    <row r="96" spans="1:18" ht="12.75">
      <c r="A96" s="59"/>
      <c r="B96" s="56"/>
      <c r="C96" s="59"/>
      <c r="D96" s="59"/>
      <c r="E96" s="59"/>
      <c r="F96" s="59"/>
      <c r="G96" s="59"/>
      <c r="H96" s="59"/>
      <c r="I96" s="59"/>
      <c r="J96" s="59"/>
      <c r="K96" s="59"/>
      <c r="L96" s="59"/>
      <c r="M96" s="59"/>
      <c r="N96" s="59"/>
      <c r="O96" s="59"/>
      <c r="P96" s="59"/>
      <c r="Q96" s="59"/>
      <c r="R96" s="59"/>
    </row>
    <row r="97" spans="1:18" ht="12.75">
      <c r="A97" s="59"/>
      <c r="B97" s="56"/>
      <c r="C97" s="59"/>
      <c r="D97" s="59"/>
      <c r="E97" s="59"/>
      <c r="F97" s="59"/>
      <c r="G97" s="59"/>
      <c r="H97" s="59"/>
      <c r="I97" s="59"/>
      <c r="J97" s="59"/>
      <c r="K97" s="59"/>
      <c r="L97" s="59"/>
      <c r="M97" s="59"/>
      <c r="N97" s="59"/>
      <c r="O97" s="59"/>
      <c r="P97" s="59"/>
      <c r="Q97" s="59"/>
      <c r="R97" s="59"/>
    </row>
    <row r="98" spans="1:18" ht="12.75">
      <c r="A98" s="59"/>
      <c r="B98" s="59"/>
      <c r="C98" s="59"/>
      <c r="D98" s="59"/>
      <c r="E98" s="59"/>
      <c r="F98" s="59"/>
      <c r="G98" s="59"/>
      <c r="H98" s="59"/>
      <c r="I98" s="59"/>
      <c r="J98" s="59"/>
      <c r="K98" s="59"/>
      <c r="L98" s="59"/>
      <c r="M98" s="59"/>
      <c r="N98" s="59"/>
      <c r="O98" s="59"/>
      <c r="P98" s="59"/>
      <c r="Q98" s="59"/>
      <c r="R98" s="59"/>
    </row>
    <row r="99" spans="1:18" ht="13.5">
      <c r="A99" s="59"/>
      <c r="B99" s="69"/>
      <c r="C99" s="59"/>
      <c r="D99" s="59"/>
      <c r="E99" s="59"/>
      <c r="F99" s="59"/>
      <c r="G99" s="59"/>
      <c r="H99" s="59"/>
      <c r="I99" s="59"/>
      <c r="J99" s="59"/>
      <c r="K99" s="59"/>
      <c r="L99" s="59"/>
      <c r="M99" s="59"/>
      <c r="N99" s="59"/>
      <c r="O99" s="59"/>
      <c r="P99" s="59"/>
      <c r="Q99" s="59"/>
      <c r="R99" s="59"/>
    </row>
    <row r="100" spans="1:18" ht="12.75">
      <c r="A100" s="59"/>
      <c r="B100" s="84"/>
      <c r="C100" s="59"/>
      <c r="D100" s="59"/>
      <c r="E100" s="59"/>
      <c r="F100" s="59"/>
      <c r="G100" s="59"/>
      <c r="H100" s="59"/>
      <c r="I100" s="59"/>
      <c r="J100" s="59"/>
      <c r="K100" s="59"/>
      <c r="L100" s="59"/>
      <c r="M100" s="59"/>
      <c r="N100" s="59"/>
      <c r="O100" s="59"/>
      <c r="P100" s="59"/>
      <c r="Q100" s="59"/>
      <c r="R100" s="59"/>
    </row>
    <row r="101" spans="1:18" ht="12.75">
      <c r="A101" s="59"/>
      <c r="B101" s="56"/>
      <c r="C101" s="59"/>
      <c r="D101" s="59"/>
      <c r="E101" s="59"/>
      <c r="F101" s="59"/>
      <c r="G101" s="59"/>
      <c r="H101" s="59"/>
      <c r="I101" s="59"/>
      <c r="J101" s="59"/>
      <c r="K101" s="59"/>
      <c r="L101" s="59"/>
      <c r="M101" s="59"/>
      <c r="N101" s="59"/>
      <c r="O101" s="59"/>
      <c r="P101" s="59"/>
      <c r="Q101" s="59"/>
      <c r="R101" s="59"/>
    </row>
    <row r="102" spans="1:18" ht="12.75">
      <c r="A102" s="59"/>
      <c r="B102" s="56"/>
      <c r="C102" s="59"/>
      <c r="D102" s="59"/>
      <c r="E102" s="59"/>
      <c r="F102" s="59"/>
      <c r="G102" s="59"/>
      <c r="H102" s="59"/>
      <c r="I102" s="59"/>
      <c r="J102" s="59"/>
      <c r="K102" s="59"/>
      <c r="L102" s="59"/>
      <c r="M102" s="59"/>
      <c r="N102" s="59"/>
      <c r="O102" s="59"/>
      <c r="P102" s="59"/>
      <c r="Q102" s="59"/>
      <c r="R102" s="59"/>
    </row>
    <row r="103" spans="1:18" ht="12.75">
      <c r="A103" s="59"/>
      <c r="B103" s="85"/>
      <c r="C103" s="59"/>
      <c r="D103" s="59"/>
      <c r="E103" s="59"/>
      <c r="F103" s="59"/>
      <c r="G103" s="59"/>
      <c r="H103" s="59"/>
      <c r="I103" s="59"/>
      <c r="J103" s="59"/>
      <c r="K103" s="59"/>
      <c r="L103" s="59"/>
      <c r="M103" s="59"/>
      <c r="N103" s="59"/>
      <c r="O103" s="59"/>
      <c r="P103" s="59"/>
      <c r="Q103" s="59"/>
      <c r="R103" s="59"/>
    </row>
    <row r="104" spans="1:18" ht="13.5">
      <c r="A104" s="59"/>
      <c r="B104" s="69"/>
      <c r="C104" s="59"/>
      <c r="D104" s="59"/>
      <c r="E104" s="59"/>
      <c r="F104" s="59"/>
      <c r="G104" s="59"/>
      <c r="H104" s="59"/>
      <c r="I104" s="59"/>
      <c r="J104" s="59"/>
      <c r="K104" s="59"/>
      <c r="L104" s="59"/>
      <c r="M104" s="59"/>
      <c r="N104" s="59"/>
      <c r="O104" s="59"/>
      <c r="P104" s="59"/>
      <c r="Q104" s="59"/>
      <c r="R104" s="59"/>
    </row>
    <row r="105" spans="1:18" ht="12.75">
      <c r="A105" s="59"/>
      <c r="B105" s="84"/>
      <c r="C105" s="59"/>
      <c r="D105" s="59"/>
      <c r="E105" s="59"/>
      <c r="F105" s="59"/>
      <c r="G105" s="59"/>
      <c r="H105" s="59"/>
      <c r="I105" s="59"/>
      <c r="J105" s="59"/>
      <c r="K105" s="59"/>
      <c r="L105" s="59"/>
      <c r="M105" s="59"/>
      <c r="N105" s="59"/>
      <c r="O105" s="59"/>
      <c r="P105" s="59"/>
      <c r="Q105" s="59"/>
      <c r="R105" s="59"/>
    </row>
    <row r="106" spans="1:18" ht="12.75">
      <c r="A106" s="59"/>
      <c r="B106" s="56"/>
      <c r="C106" s="59"/>
      <c r="D106" s="59"/>
      <c r="E106" s="59"/>
      <c r="F106" s="59"/>
      <c r="G106" s="59"/>
      <c r="H106" s="59"/>
      <c r="I106" s="59"/>
      <c r="J106" s="59"/>
      <c r="K106" s="59"/>
      <c r="L106" s="59"/>
      <c r="M106" s="59"/>
      <c r="N106" s="59"/>
      <c r="O106" s="59"/>
      <c r="P106" s="59"/>
      <c r="Q106" s="59"/>
      <c r="R106" s="59"/>
    </row>
    <row r="107" spans="1:18" ht="12.75">
      <c r="A107" s="59"/>
      <c r="B107" s="56"/>
      <c r="C107" s="59"/>
      <c r="D107" s="59"/>
      <c r="E107" s="59"/>
      <c r="F107" s="59"/>
      <c r="G107" s="59"/>
      <c r="H107" s="59"/>
      <c r="I107" s="59"/>
      <c r="J107" s="59"/>
      <c r="K107" s="59"/>
      <c r="L107" s="59"/>
      <c r="M107" s="59"/>
      <c r="N107" s="59"/>
      <c r="O107" s="59"/>
      <c r="P107" s="59"/>
      <c r="Q107" s="59"/>
      <c r="R107" s="59"/>
    </row>
    <row r="108" spans="1:18" ht="12.75">
      <c r="A108" s="59"/>
      <c r="B108" s="56"/>
      <c r="C108" s="59"/>
      <c r="D108" s="59"/>
      <c r="E108" s="59"/>
      <c r="F108" s="59"/>
      <c r="G108" s="59"/>
      <c r="H108" s="59"/>
      <c r="I108" s="59"/>
      <c r="J108" s="59"/>
      <c r="K108" s="59"/>
      <c r="L108" s="59"/>
      <c r="M108" s="59"/>
      <c r="N108" s="59"/>
      <c r="O108" s="59"/>
      <c r="P108" s="59"/>
      <c r="Q108" s="59"/>
      <c r="R108" s="59"/>
    </row>
    <row r="109" spans="1:18" ht="13.5">
      <c r="A109" s="59"/>
      <c r="B109" s="69"/>
      <c r="C109" s="59"/>
      <c r="D109" s="59"/>
      <c r="E109" s="59"/>
      <c r="F109" s="59"/>
      <c r="G109" s="59"/>
      <c r="H109" s="59"/>
      <c r="I109" s="59"/>
      <c r="J109" s="59"/>
      <c r="K109" s="59"/>
      <c r="L109" s="59"/>
      <c r="M109" s="59"/>
      <c r="N109" s="59"/>
      <c r="O109" s="59"/>
      <c r="P109" s="59"/>
      <c r="Q109" s="59"/>
      <c r="R109" s="59"/>
    </row>
    <row r="110" spans="1:18" ht="12.75">
      <c r="A110" s="59"/>
      <c r="B110" s="84"/>
      <c r="C110" s="59"/>
      <c r="D110" s="59"/>
      <c r="E110" s="59"/>
      <c r="F110" s="59"/>
      <c r="G110" s="59"/>
      <c r="H110" s="59"/>
      <c r="I110" s="59"/>
      <c r="J110" s="59"/>
      <c r="K110" s="59"/>
      <c r="L110" s="59"/>
      <c r="M110" s="59"/>
      <c r="N110" s="59"/>
      <c r="O110" s="59"/>
      <c r="P110" s="59"/>
      <c r="Q110" s="59"/>
      <c r="R110" s="59"/>
    </row>
    <row r="111" spans="1:18" ht="12.75">
      <c r="A111" s="59"/>
      <c r="B111" s="56"/>
      <c r="C111" s="59"/>
      <c r="D111" s="59"/>
      <c r="E111" s="59"/>
      <c r="F111" s="59"/>
      <c r="G111" s="59"/>
      <c r="H111" s="59"/>
      <c r="I111" s="59"/>
      <c r="J111" s="59"/>
      <c r="K111" s="59"/>
      <c r="L111" s="59"/>
      <c r="M111" s="59"/>
      <c r="N111" s="59"/>
      <c r="O111" s="59"/>
      <c r="P111" s="59"/>
      <c r="Q111" s="59"/>
      <c r="R111" s="59"/>
    </row>
    <row r="112" spans="1:18" ht="12.75">
      <c r="A112" s="59"/>
      <c r="B112" s="56"/>
      <c r="C112" s="59"/>
      <c r="D112" s="59"/>
      <c r="E112" s="59"/>
      <c r="F112" s="59"/>
      <c r="G112" s="59"/>
      <c r="H112" s="59"/>
      <c r="I112" s="59"/>
      <c r="J112" s="59"/>
      <c r="K112" s="59"/>
      <c r="L112" s="59"/>
      <c r="M112" s="59"/>
      <c r="N112" s="59"/>
      <c r="O112" s="59"/>
      <c r="P112" s="59"/>
      <c r="Q112" s="59"/>
      <c r="R112" s="59"/>
    </row>
    <row r="113" spans="1:18" ht="12.75">
      <c r="A113" s="59"/>
      <c r="B113" s="56"/>
      <c r="C113" s="59"/>
      <c r="D113" s="59"/>
      <c r="E113" s="59"/>
      <c r="F113" s="59"/>
      <c r="G113" s="59"/>
      <c r="H113" s="59"/>
      <c r="I113" s="59"/>
      <c r="J113" s="59"/>
      <c r="K113" s="59"/>
      <c r="L113" s="59"/>
      <c r="M113" s="59"/>
      <c r="N113" s="59"/>
      <c r="O113" s="59"/>
      <c r="P113" s="59"/>
      <c r="Q113" s="59"/>
      <c r="R113" s="59"/>
    </row>
    <row r="114" spans="1:18" ht="13.5">
      <c r="A114" s="59"/>
      <c r="B114" s="69"/>
      <c r="C114" s="59"/>
      <c r="D114" s="59"/>
      <c r="E114" s="59"/>
      <c r="F114" s="59"/>
      <c r="G114" s="59"/>
      <c r="H114" s="59"/>
      <c r="I114" s="59"/>
      <c r="J114" s="59"/>
      <c r="K114" s="59"/>
      <c r="L114" s="59"/>
      <c r="M114" s="59"/>
      <c r="N114" s="59"/>
      <c r="O114" s="59"/>
      <c r="P114" s="59"/>
      <c r="Q114" s="59"/>
      <c r="R114" s="59"/>
    </row>
    <row r="115" spans="1:18" ht="12.75">
      <c r="A115" s="59"/>
      <c r="B115" s="84"/>
      <c r="C115" s="59"/>
      <c r="D115" s="59"/>
      <c r="E115" s="59"/>
      <c r="F115" s="59"/>
      <c r="G115" s="59"/>
      <c r="H115" s="59"/>
      <c r="I115" s="59"/>
      <c r="J115" s="59"/>
      <c r="K115" s="59"/>
      <c r="L115" s="59"/>
      <c r="M115" s="59"/>
      <c r="N115" s="59"/>
      <c r="O115" s="59"/>
      <c r="P115" s="59"/>
      <c r="Q115" s="59"/>
      <c r="R115" s="59"/>
    </row>
    <row r="116" spans="1:18" ht="12.75">
      <c r="A116" s="59"/>
      <c r="B116" s="56"/>
      <c r="C116" s="59"/>
      <c r="D116" s="59"/>
      <c r="E116" s="59"/>
      <c r="F116" s="59"/>
      <c r="G116" s="59"/>
      <c r="H116" s="59"/>
      <c r="I116" s="59"/>
      <c r="J116" s="59"/>
      <c r="K116" s="59"/>
      <c r="L116" s="59"/>
      <c r="M116" s="59"/>
      <c r="N116" s="59"/>
      <c r="O116" s="59"/>
      <c r="P116" s="59"/>
      <c r="Q116" s="59"/>
      <c r="R116" s="59"/>
    </row>
    <row r="117" spans="1:18" ht="12.75">
      <c r="A117" s="59"/>
      <c r="B117" s="56"/>
      <c r="C117" s="59"/>
      <c r="D117" s="59"/>
      <c r="E117" s="59"/>
      <c r="F117" s="59"/>
      <c r="G117" s="59"/>
      <c r="H117" s="59"/>
      <c r="I117" s="59"/>
      <c r="J117" s="59"/>
      <c r="K117" s="59"/>
      <c r="L117" s="59"/>
      <c r="M117" s="59"/>
      <c r="N117" s="59"/>
      <c r="O117" s="59"/>
      <c r="P117" s="59"/>
      <c r="Q117" s="59"/>
      <c r="R117" s="59"/>
    </row>
    <row r="118" spans="1:18" ht="12.75">
      <c r="A118" s="59"/>
      <c r="B118" s="86"/>
      <c r="C118" s="59"/>
      <c r="D118" s="59"/>
      <c r="E118" s="59"/>
      <c r="F118" s="59"/>
      <c r="G118" s="59"/>
      <c r="H118" s="59"/>
      <c r="I118" s="59"/>
      <c r="J118" s="59"/>
      <c r="K118" s="59"/>
      <c r="L118" s="59"/>
      <c r="M118" s="59"/>
      <c r="N118" s="59"/>
      <c r="O118" s="59"/>
      <c r="P118" s="59"/>
      <c r="Q118" s="59"/>
      <c r="R118" s="59"/>
    </row>
    <row r="119" spans="1:18" ht="13.5">
      <c r="A119" s="59"/>
      <c r="B119" s="69"/>
      <c r="C119" s="59"/>
      <c r="D119" s="59"/>
      <c r="E119" s="59"/>
      <c r="F119" s="59"/>
      <c r="G119" s="59"/>
      <c r="H119" s="59"/>
      <c r="I119" s="59"/>
      <c r="J119" s="59"/>
      <c r="K119" s="59"/>
      <c r="L119" s="59"/>
      <c r="M119" s="59"/>
      <c r="N119" s="59"/>
      <c r="O119" s="59"/>
      <c r="P119" s="59"/>
      <c r="Q119" s="59"/>
      <c r="R119" s="59"/>
    </row>
    <row r="120" spans="1:18" ht="12.75">
      <c r="A120" s="59"/>
      <c r="B120" s="84"/>
      <c r="C120" s="59"/>
      <c r="D120" s="59"/>
      <c r="E120" s="59"/>
      <c r="F120" s="59"/>
      <c r="G120" s="59"/>
      <c r="H120" s="59"/>
      <c r="I120" s="59"/>
      <c r="J120" s="59"/>
      <c r="K120" s="59"/>
      <c r="L120" s="59"/>
      <c r="M120" s="59"/>
      <c r="N120" s="59"/>
      <c r="O120" s="59"/>
      <c r="P120" s="59"/>
      <c r="Q120" s="59"/>
      <c r="R120" s="59"/>
    </row>
    <row r="121" spans="1:18" ht="12.75">
      <c r="A121" s="59"/>
      <c r="B121" s="56"/>
      <c r="C121" s="59"/>
      <c r="D121" s="59"/>
      <c r="E121" s="59"/>
      <c r="F121" s="59"/>
      <c r="G121" s="59"/>
      <c r="H121" s="59"/>
      <c r="I121" s="59"/>
      <c r="J121" s="59"/>
      <c r="K121" s="59"/>
      <c r="L121" s="59"/>
      <c r="M121" s="59"/>
      <c r="N121" s="59"/>
      <c r="O121" s="59"/>
      <c r="P121" s="59"/>
      <c r="Q121" s="59"/>
      <c r="R121" s="59"/>
    </row>
    <row r="122" spans="1:18" ht="12.75">
      <c r="A122" s="59"/>
      <c r="B122" s="56"/>
      <c r="C122" s="59"/>
      <c r="D122" s="59"/>
      <c r="E122" s="59"/>
      <c r="F122" s="59"/>
      <c r="G122" s="59"/>
      <c r="H122" s="59"/>
      <c r="I122" s="59"/>
      <c r="J122" s="59"/>
      <c r="K122" s="59"/>
      <c r="L122" s="59"/>
      <c r="M122" s="59"/>
      <c r="N122" s="59"/>
      <c r="O122" s="59"/>
      <c r="P122" s="59"/>
      <c r="Q122" s="59"/>
      <c r="R122" s="59"/>
    </row>
    <row r="123" spans="1:18" ht="12.75">
      <c r="A123" s="59"/>
      <c r="B123" s="59"/>
      <c r="C123" s="59"/>
      <c r="D123" s="59"/>
      <c r="E123" s="59"/>
      <c r="F123" s="59"/>
      <c r="G123" s="59"/>
      <c r="H123" s="59"/>
      <c r="I123" s="59"/>
      <c r="J123" s="59"/>
      <c r="K123" s="59"/>
      <c r="L123" s="59"/>
      <c r="M123" s="59"/>
      <c r="N123" s="59"/>
      <c r="O123" s="59"/>
      <c r="P123" s="59"/>
      <c r="Q123" s="59"/>
      <c r="R123" s="59"/>
    </row>
    <row r="124" spans="1:18" ht="12.75">
      <c r="A124" s="59"/>
      <c r="B124" s="59"/>
      <c r="C124" s="59"/>
      <c r="D124" s="59"/>
      <c r="E124" s="59"/>
      <c r="F124" s="59"/>
      <c r="G124" s="59"/>
      <c r="H124" s="59"/>
      <c r="I124" s="59"/>
      <c r="J124" s="59"/>
      <c r="K124" s="59"/>
      <c r="L124" s="59"/>
      <c r="M124" s="59"/>
      <c r="N124" s="59"/>
      <c r="O124" s="59"/>
      <c r="P124" s="59"/>
      <c r="Q124" s="59"/>
      <c r="R124" s="59"/>
    </row>
    <row r="125" spans="1:18" ht="12.75">
      <c r="A125" s="59"/>
      <c r="B125" s="59"/>
      <c r="C125" s="59"/>
      <c r="D125" s="59"/>
      <c r="E125" s="59"/>
      <c r="F125" s="59"/>
      <c r="G125" s="59"/>
      <c r="H125" s="59"/>
      <c r="I125" s="59"/>
      <c r="J125" s="59"/>
      <c r="K125" s="59"/>
      <c r="L125" s="59"/>
      <c r="M125" s="59"/>
      <c r="N125" s="59"/>
      <c r="O125" s="59"/>
      <c r="P125" s="59"/>
      <c r="Q125" s="59"/>
      <c r="R125" s="59"/>
    </row>
    <row r="126" spans="1:18" ht="12.75">
      <c r="A126" s="59"/>
      <c r="B126" s="59"/>
      <c r="C126" s="59"/>
      <c r="D126" s="59"/>
      <c r="E126" s="59"/>
      <c r="F126" s="59"/>
      <c r="G126" s="59"/>
      <c r="H126" s="59"/>
      <c r="I126" s="59"/>
      <c r="J126" s="59"/>
      <c r="K126" s="59"/>
      <c r="L126" s="59"/>
      <c r="M126" s="59"/>
      <c r="N126" s="59"/>
      <c r="O126" s="59"/>
      <c r="P126" s="59"/>
      <c r="Q126" s="59"/>
      <c r="R126" s="59"/>
    </row>
    <row r="127" spans="1:18" ht="12.75">
      <c r="A127" s="59"/>
      <c r="B127" s="59"/>
      <c r="C127" s="59"/>
      <c r="D127" s="59"/>
      <c r="E127" s="59"/>
      <c r="F127" s="59"/>
      <c r="G127" s="59"/>
      <c r="H127" s="59"/>
      <c r="I127" s="59"/>
      <c r="J127" s="59"/>
      <c r="K127" s="59"/>
      <c r="L127" s="59"/>
      <c r="M127" s="59"/>
      <c r="N127" s="59"/>
      <c r="O127" s="59"/>
      <c r="P127" s="59"/>
      <c r="Q127" s="59"/>
      <c r="R127" s="59"/>
    </row>
    <row r="128" spans="1:18" ht="12.75">
      <c r="A128" s="59"/>
      <c r="B128" s="59"/>
      <c r="C128" s="59"/>
      <c r="D128" s="59"/>
      <c r="E128" s="59"/>
      <c r="F128" s="59"/>
      <c r="G128" s="59"/>
      <c r="H128" s="59"/>
      <c r="I128" s="59"/>
      <c r="J128" s="59"/>
      <c r="K128" s="59"/>
      <c r="L128" s="59"/>
      <c r="M128" s="59"/>
      <c r="N128" s="59"/>
      <c r="O128" s="59"/>
      <c r="P128" s="59"/>
      <c r="Q128" s="59"/>
      <c r="R128" s="59"/>
    </row>
    <row r="129" spans="1:18" ht="12.75">
      <c r="A129" s="59"/>
      <c r="B129" s="59"/>
      <c r="C129" s="59"/>
      <c r="D129" s="59"/>
      <c r="E129" s="59"/>
      <c r="F129" s="59"/>
      <c r="G129" s="59"/>
      <c r="H129" s="59"/>
      <c r="I129" s="59"/>
      <c r="J129" s="59"/>
      <c r="K129" s="59"/>
      <c r="L129" s="59"/>
      <c r="M129" s="59"/>
      <c r="N129" s="59"/>
      <c r="O129" s="59"/>
      <c r="P129" s="59"/>
      <c r="Q129" s="59"/>
      <c r="R129" s="59"/>
    </row>
    <row r="130" spans="1:18" ht="12.75">
      <c r="A130" s="59"/>
      <c r="B130" s="59"/>
      <c r="C130" s="59"/>
      <c r="D130" s="59"/>
      <c r="E130" s="59"/>
      <c r="F130" s="59"/>
      <c r="G130" s="59"/>
      <c r="H130" s="59"/>
      <c r="I130" s="59"/>
      <c r="J130" s="59"/>
      <c r="K130" s="59"/>
      <c r="L130" s="59"/>
      <c r="M130" s="59"/>
      <c r="N130" s="59"/>
      <c r="O130" s="59"/>
      <c r="P130" s="59"/>
      <c r="Q130" s="59"/>
      <c r="R130" s="59"/>
    </row>
    <row r="131" spans="1:18" ht="12.75">
      <c r="A131" s="59"/>
      <c r="B131" s="59"/>
      <c r="C131" s="59"/>
      <c r="D131" s="59"/>
      <c r="E131" s="59"/>
      <c r="F131" s="59"/>
      <c r="G131" s="59"/>
      <c r="H131" s="59"/>
      <c r="I131" s="59"/>
      <c r="J131" s="59"/>
      <c r="K131" s="59"/>
      <c r="L131" s="59"/>
      <c r="M131" s="59"/>
      <c r="N131" s="59"/>
      <c r="O131" s="59"/>
      <c r="P131" s="59"/>
      <c r="Q131" s="59"/>
      <c r="R131" s="59"/>
    </row>
    <row r="132" spans="1:18" ht="12.75">
      <c r="A132" s="59"/>
      <c r="B132" s="59"/>
      <c r="C132" s="59"/>
      <c r="D132" s="59"/>
      <c r="E132" s="59"/>
      <c r="F132" s="59"/>
      <c r="G132" s="59"/>
      <c r="H132" s="59"/>
      <c r="I132" s="59"/>
      <c r="J132" s="59"/>
      <c r="K132" s="59"/>
      <c r="L132" s="59"/>
      <c r="M132" s="59"/>
      <c r="N132" s="59"/>
      <c r="O132" s="59"/>
      <c r="P132" s="59"/>
      <c r="Q132" s="59"/>
      <c r="R132" s="59"/>
    </row>
    <row r="133" spans="1:18" ht="12.75">
      <c r="A133" s="59"/>
      <c r="B133" s="59"/>
      <c r="C133" s="59"/>
      <c r="D133" s="59"/>
      <c r="E133" s="59"/>
      <c r="F133" s="59"/>
      <c r="G133" s="59"/>
      <c r="H133" s="59"/>
      <c r="I133" s="59"/>
      <c r="J133" s="59"/>
      <c r="K133" s="59"/>
      <c r="L133" s="59"/>
      <c r="M133" s="59"/>
      <c r="N133" s="59"/>
      <c r="O133" s="59"/>
      <c r="P133" s="59"/>
      <c r="Q133" s="59"/>
      <c r="R133" s="59"/>
    </row>
    <row r="134" spans="1:18" ht="12.75">
      <c r="A134" s="59"/>
      <c r="B134" s="59"/>
      <c r="C134" s="59"/>
      <c r="D134" s="59"/>
      <c r="E134" s="59"/>
      <c r="F134" s="59"/>
      <c r="G134" s="59"/>
      <c r="H134" s="59"/>
      <c r="I134" s="59"/>
      <c r="J134" s="59"/>
      <c r="K134" s="59"/>
      <c r="L134" s="59"/>
      <c r="M134" s="59"/>
      <c r="N134" s="59"/>
      <c r="O134" s="59"/>
      <c r="P134" s="59"/>
      <c r="Q134" s="59"/>
      <c r="R134" s="59"/>
    </row>
    <row r="135" spans="1:18" ht="12.75">
      <c r="A135" s="59"/>
      <c r="B135" s="59"/>
      <c r="C135" s="59"/>
      <c r="D135" s="59"/>
      <c r="E135" s="59"/>
      <c r="F135" s="59"/>
      <c r="G135" s="59"/>
      <c r="H135" s="59"/>
      <c r="I135" s="59"/>
      <c r="J135" s="59"/>
      <c r="K135" s="59"/>
      <c r="L135" s="59"/>
      <c r="M135" s="59"/>
      <c r="N135" s="59"/>
      <c r="O135" s="59"/>
      <c r="P135" s="59"/>
      <c r="Q135" s="59"/>
      <c r="R135" s="59"/>
    </row>
    <row r="136" spans="1:18" ht="12.75">
      <c r="A136" s="59"/>
      <c r="B136" s="59"/>
      <c r="C136" s="59"/>
      <c r="D136" s="59"/>
      <c r="E136" s="59"/>
      <c r="F136" s="59"/>
      <c r="G136" s="59"/>
      <c r="H136" s="59"/>
      <c r="I136" s="59"/>
      <c r="J136" s="59"/>
      <c r="K136" s="59"/>
      <c r="L136" s="59"/>
      <c r="M136" s="59"/>
      <c r="N136" s="59"/>
      <c r="O136" s="59"/>
      <c r="P136" s="59"/>
      <c r="Q136" s="59"/>
      <c r="R136" s="59"/>
    </row>
    <row r="137" spans="1:18" ht="12.75">
      <c r="A137" s="59"/>
      <c r="B137" s="59"/>
      <c r="C137" s="59"/>
      <c r="D137" s="59"/>
      <c r="E137" s="59"/>
      <c r="F137" s="59"/>
      <c r="G137" s="59"/>
      <c r="H137" s="59"/>
      <c r="I137" s="59"/>
      <c r="J137" s="59"/>
      <c r="K137" s="59"/>
      <c r="L137" s="59"/>
      <c r="M137" s="59"/>
      <c r="N137" s="59"/>
      <c r="O137" s="59"/>
      <c r="P137" s="59"/>
      <c r="Q137" s="59"/>
      <c r="R137" s="59"/>
    </row>
    <row r="138" spans="1:18" ht="12.75">
      <c r="A138" s="59"/>
      <c r="B138" s="59"/>
      <c r="C138" s="59"/>
      <c r="D138" s="59"/>
      <c r="E138" s="59"/>
      <c r="F138" s="59"/>
      <c r="G138" s="59"/>
      <c r="H138" s="59"/>
      <c r="I138" s="59"/>
      <c r="J138" s="59"/>
      <c r="K138" s="59"/>
      <c r="L138" s="59"/>
      <c r="M138" s="59"/>
      <c r="N138" s="59"/>
      <c r="O138" s="59"/>
      <c r="P138" s="59"/>
      <c r="Q138" s="59"/>
      <c r="R138" s="59"/>
    </row>
    <row r="139" spans="1:18" ht="12.75">
      <c r="A139" s="59"/>
      <c r="B139" s="59"/>
      <c r="C139" s="59"/>
      <c r="D139" s="59"/>
      <c r="E139" s="59"/>
      <c r="F139" s="59"/>
      <c r="G139" s="59"/>
      <c r="H139" s="59"/>
      <c r="I139" s="59"/>
      <c r="J139" s="59"/>
      <c r="K139" s="59"/>
      <c r="L139" s="59"/>
      <c r="M139" s="59"/>
      <c r="N139" s="59"/>
      <c r="O139" s="59"/>
      <c r="P139" s="59"/>
      <c r="Q139" s="59"/>
      <c r="R139" s="59"/>
    </row>
    <row r="140" spans="1:18" ht="12.75">
      <c r="A140" s="59"/>
      <c r="B140" s="59"/>
      <c r="C140" s="59"/>
      <c r="D140" s="59"/>
      <c r="E140" s="59"/>
      <c r="F140" s="59"/>
      <c r="G140" s="59"/>
      <c r="H140" s="59"/>
      <c r="I140" s="59"/>
      <c r="J140" s="59"/>
      <c r="K140" s="59"/>
      <c r="L140" s="59"/>
      <c r="M140" s="59"/>
      <c r="N140" s="59"/>
      <c r="O140" s="59"/>
      <c r="P140" s="59"/>
      <c r="Q140" s="59"/>
      <c r="R140" s="59"/>
    </row>
    <row r="141" spans="1:18" ht="12.75">
      <c r="A141" s="59"/>
      <c r="B141" s="59"/>
      <c r="C141" s="59"/>
      <c r="D141" s="59"/>
      <c r="E141" s="59"/>
      <c r="F141" s="59"/>
      <c r="G141" s="59"/>
      <c r="H141" s="59"/>
      <c r="I141" s="59"/>
      <c r="J141" s="59"/>
      <c r="K141" s="59"/>
      <c r="L141" s="59"/>
      <c r="M141" s="59"/>
      <c r="N141" s="59"/>
      <c r="O141" s="59"/>
      <c r="P141" s="59"/>
      <c r="Q141" s="59"/>
      <c r="R141" s="59"/>
    </row>
    <row r="142" spans="1:18" ht="12.75">
      <c r="A142" s="59"/>
      <c r="B142" s="59"/>
      <c r="C142" s="59"/>
      <c r="D142" s="59"/>
      <c r="E142" s="59"/>
      <c r="F142" s="59"/>
      <c r="G142" s="59"/>
      <c r="H142" s="59"/>
      <c r="I142" s="59"/>
      <c r="J142" s="59"/>
      <c r="K142" s="59"/>
      <c r="L142" s="59"/>
      <c r="M142" s="59"/>
      <c r="N142" s="59"/>
      <c r="O142" s="59"/>
      <c r="P142" s="59"/>
      <c r="Q142" s="59"/>
      <c r="R142" s="59"/>
    </row>
    <row r="143" spans="1:18" ht="12.75">
      <c r="A143" s="59"/>
      <c r="B143" s="59"/>
      <c r="C143" s="59"/>
      <c r="D143" s="59"/>
      <c r="E143" s="59"/>
      <c r="F143" s="59"/>
      <c r="G143" s="59"/>
      <c r="H143" s="59"/>
      <c r="I143" s="59"/>
      <c r="J143" s="59"/>
      <c r="K143" s="59"/>
      <c r="L143" s="59"/>
      <c r="M143" s="59"/>
      <c r="N143" s="59"/>
      <c r="O143" s="59"/>
      <c r="P143" s="59"/>
      <c r="Q143" s="59"/>
      <c r="R143" s="59"/>
    </row>
    <row r="144" spans="1:18" ht="12.75">
      <c r="A144" s="59"/>
      <c r="B144" s="59"/>
      <c r="C144" s="59"/>
      <c r="D144" s="59"/>
      <c r="E144" s="59"/>
      <c r="F144" s="59"/>
      <c r="G144" s="59"/>
      <c r="H144" s="59"/>
      <c r="I144" s="59"/>
      <c r="J144" s="59"/>
      <c r="K144" s="59"/>
      <c r="L144" s="59"/>
      <c r="M144" s="59"/>
      <c r="N144" s="59"/>
      <c r="O144" s="59"/>
      <c r="P144" s="59"/>
      <c r="Q144" s="59"/>
      <c r="R144" s="59"/>
    </row>
    <row r="145" spans="1:18" ht="12.75">
      <c r="A145" s="59"/>
      <c r="B145" s="59"/>
      <c r="C145" s="59"/>
      <c r="D145" s="59"/>
      <c r="E145" s="59"/>
      <c r="F145" s="59"/>
      <c r="G145" s="59"/>
      <c r="H145" s="59"/>
      <c r="I145" s="59"/>
      <c r="J145" s="59"/>
      <c r="K145" s="59"/>
      <c r="L145" s="59"/>
      <c r="M145" s="59"/>
      <c r="N145" s="59"/>
      <c r="O145" s="59"/>
      <c r="P145" s="59"/>
      <c r="Q145" s="59"/>
      <c r="R145" s="59"/>
    </row>
    <row r="146" spans="1:18" ht="12.75">
      <c r="A146" s="59"/>
      <c r="B146" s="59"/>
      <c r="C146" s="59"/>
      <c r="D146" s="59"/>
      <c r="E146" s="59"/>
      <c r="F146" s="59"/>
      <c r="G146" s="59"/>
      <c r="H146" s="59"/>
      <c r="I146" s="59"/>
      <c r="J146" s="59"/>
      <c r="K146" s="59"/>
      <c r="L146" s="59"/>
      <c r="M146" s="59"/>
      <c r="N146" s="59"/>
      <c r="O146" s="59"/>
      <c r="P146" s="59"/>
      <c r="Q146" s="59"/>
      <c r="R146" s="59"/>
    </row>
    <row r="147" spans="1:18" ht="12.75">
      <c r="A147" s="59"/>
      <c r="B147" s="59"/>
      <c r="C147" s="59"/>
      <c r="D147" s="59"/>
      <c r="E147" s="59"/>
      <c r="F147" s="59"/>
      <c r="G147" s="59"/>
      <c r="H147" s="59"/>
      <c r="I147" s="59"/>
      <c r="J147" s="59"/>
      <c r="K147" s="59"/>
      <c r="L147" s="59"/>
      <c r="M147" s="59"/>
      <c r="N147" s="59"/>
      <c r="O147" s="59"/>
      <c r="P147" s="59"/>
      <c r="Q147" s="59"/>
      <c r="R147" s="59"/>
    </row>
    <row r="148" spans="1:18" ht="12.75">
      <c r="A148" s="59"/>
      <c r="B148" s="59"/>
      <c r="C148" s="59"/>
      <c r="D148" s="59"/>
      <c r="E148" s="59"/>
      <c r="F148" s="59"/>
      <c r="G148" s="59"/>
      <c r="H148" s="59"/>
      <c r="I148" s="59"/>
      <c r="J148" s="59"/>
      <c r="K148" s="59"/>
      <c r="L148" s="59"/>
      <c r="M148" s="59"/>
      <c r="N148" s="59"/>
      <c r="O148" s="59"/>
      <c r="P148" s="59"/>
      <c r="Q148" s="59"/>
      <c r="R148" s="59"/>
    </row>
    <row r="149" spans="1:18" ht="12.75">
      <c r="A149" s="59"/>
      <c r="B149" s="59"/>
      <c r="C149" s="59"/>
      <c r="D149" s="59"/>
      <c r="E149" s="59"/>
      <c r="F149" s="59"/>
      <c r="G149" s="59"/>
      <c r="H149" s="59"/>
      <c r="I149" s="59"/>
      <c r="J149" s="59"/>
      <c r="K149" s="59"/>
      <c r="L149" s="59"/>
      <c r="M149" s="59"/>
      <c r="N149" s="59"/>
      <c r="O149" s="59"/>
      <c r="P149" s="59"/>
      <c r="Q149" s="59"/>
      <c r="R149" s="59"/>
    </row>
    <row r="150" spans="1:18" ht="12.75">
      <c r="A150" s="59"/>
      <c r="B150" s="59"/>
      <c r="C150" s="59"/>
      <c r="D150" s="59"/>
      <c r="E150" s="59"/>
      <c r="F150" s="59"/>
      <c r="G150" s="59"/>
      <c r="H150" s="59"/>
      <c r="I150" s="59"/>
      <c r="J150" s="59"/>
      <c r="K150" s="59"/>
      <c r="L150" s="59"/>
      <c r="M150" s="59"/>
      <c r="N150" s="59"/>
      <c r="O150" s="59"/>
      <c r="P150" s="59"/>
      <c r="Q150" s="59"/>
      <c r="R150" s="59"/>
    </row>
    <row r="151" spans="1:18" ht="12.75">
      <c r="A151" s="59"/>
      <c r="B151" s="59"/>
      <c r="C151" s="59"/>
      <c r="D151" s="59"/>
      <c r="E151" s="59"/>
      <c r="F151" s="59"/>
      <c r="G151" s="59"/>
      <c r="H151" s="59"/>
      <c r="I151" s="59"/>
      <c r="J151" s="59"/>
      <c r="K151" s="59"/>
      <c r="L151" s="59"/>
      <c r="M151" s="59"/>
      <c r="N151" s="59"/>
      <c r="O151" s="59"/>
      <c r="P151" s="59"/>
      <c r="Q151" s="59"/>
      <c r="R151" s="59"/>
    </row>
    <row r="152" spans="1:18" ht="12.75">
      <c r="A152" s="59"/>
      <c r="B152" s="59"/>
      <c r="C152" s="59"/>
      <c r="D152" s="59"/>
      <c r="E152" s="59"/>
      <c r="F152" s="59"/>
      <c r="G152" s="59"/>
      <c r="H152" s="59"/>
      <c r="I152" s="59"/>
      <c r="J152" s="59"/>
      <c r="K152" s="59"/>
      <c r="L152" s="59"/>
      <c r="M152" s="59"/>
      <c r="N152" s="59"/>
      <c r="O152" s="59"/>
      <c r="P152" s="59"/>
      <c r="Q152" s="59"/>
      <c r="R152" s="59"/>
    </row>
    <row r="153" spans="1:18" ht="12.75">
      <c r="A153" s="59"/>
      <c r="B153" s="59"/>
      <c r="C153" s="59"/>
      <c r="D153" s="59"/>
      <c r="E153" s="59"/>
      <c r="F153" s="59"/>
      <c r="G153" s="59"/>
      <c r="H153" s="59"/>
      <c r="I153" s="59"/>
      <c r="J153" s="59"/>
      <c r="K153" s="59"/>
      <c r="L153" s="59"/>
      <c r="M153" s="59"/>
      <c r="N153" s="59"/>
      <c r="O153" s="59"/>
      <c r="P153" s="59"/>
      <c r="Q153" s="59"/>
      <c r="R153" s="59"/>
    </row>
    <row r="154" spans="1:18" ht="12.75">
      <c r="A154" s="59"/>
      <c r="B154" s="59"/>
      <c r="C154" s="59"/>
      <c r="D154" s="59"/>
      <c r="E154" s="59"/>
      <c r="F154" s="59"/>
      <c r="G154" s="59"/>
      <c r="H154" s="59"/>
      <c r="I154" s="59"/>
      <c r="J154" s="59"/>
      <c r="K154" s="59"/>
      <c r="L154" s="59"/>
      <c r="M154" s="59"/>
      <c r="N154" s="59"/>
      <c r="O154" s="59"/>
      <c r="P154" s="59"/>
      <c r="Q154" s="59"/>
      <c r="R154" s="59"/>
    </row>
    <row r="155" spans="1:18" ht="12.75">
      <c r="A155" s="59"/>
      <c r="B155" s="59"/>
      <c r="C155" s="59"/>
      <c r="D155" s="59"/>
      <c r="E155" s="59"/>
      <c r="F155" s="59"/>
      <c r="G155" s="59"/>
      <c r="H155" s="59"/>
      <c r="I155" s="59"/>
      <c r="J155" s="59"/>
      <c r="K155" s="59"/>
      <c r="L155" s="59"/>
      <c r="M155" s="59"/>
      <c r="N155" s="59"/>
      <c r="O155" s="59"/>
      <c r="P155" s="59"/>
      <c r="Q155" s="59"/>
      <c r="R155" s="59"/>
    </row>
    <row r="156" spans="1:18" ht="12.75">
      <c r="A156" s="59"/>
      <c r="B156" s="59"/>
      <c r="C156" s="59"/>
      <c r="D156" s="59"/>
      <c r="E156" s="59"/>
      <c r="F156" s="59"/>
      <c r="G156" s="59"/>
      <c r="H156" s="59"/>
      <c r="I156" s="59"/>
      <c r="J156" s="59"/>
      <c r="K156" s="59"/>
      <c r="L156" s="59"/>
      <c r="M156" s="59"/>
      <c r="N156" s="59"/>
      <c r="O156" s="59"/>
      <c r="P156" s="59"/>
      <c r="Q156" s="59"/>
      <c r="R156" s="59"/>
    </row>
    <row r="157" spans="1:18" ht="12.75">
      <c r="A157" s="59"/>
      <c r="B157" s="59"/>
      <c r="C157" s="59"/>
      <c r="D157" s="59"/>
      <c r="E157" s="59"/>
      <c r="F157" s="59"/>
      <c r="G157" s="59"/>
      <c r="H157" s="59"/>
      <c r="I157" s="59"/>
      <c r="J157" s="59"/>
      <c r="K157" s="59"/>
      <c r="L157" s="59"/>
      <c r="M157" s="59"/>
      <c r="N157" s="59"/>
      <c r="O157" s="59"/>
      <c r="P157" s="59"/>
      <c r="Q157" s="59"/>
      <c r="R157" s="59"/>
    </row>
    <row r="158" spans="1:18" ht="12.75">
      <c r="A158" s="59"/>
      <c r="B158" s="59"/>
      <c r="C158" s="59"/>
      <c r="D158" s="59"/>
      <c r="E158" s="59"/>
      <c r="F158" s="59"/>
      <c r="G158" s="59"/>
      <c r="H158" s="59"/>
      <c r="I158" s="59"/>
      <c r="J158" s="59"/>
      <c r="K158" s="59"/>
      <c r="L158" s="59"/>
      <c r="M158" s="59"/>
      <c r="N158" s="59"/>
      <c r="O158" s="59"/>
      <c r="P158" s="59"/>
      <c r="Q158" s="59"/>
      <c r="R158" s="59"/>
    </row>
    <row r="159" spans="1:18" ht="12.75">
      <c r="A159" s="59"/>
      <c r="B159" s="59"/>
      <c r="C159" s="59"/>
      <c r="D159" s="59"/>
      <c r="E159" s="59"/>
      <c r="F159" s="59"/>
      <c r="G159" s="59"/>
      <c r="H159" s="59"/>
      <c r="I159" s="59"/>
      <c r="J159" s="59"/>
      <c r="K159" s="59"/>
      <c r="L159" s="59"/>
      <c r="M159" s="59"/>
      <c r="N159" s="59"/>
      <c r="O159" s="59"/>
      <c r="P159" s="59"/>
      <c r="Q159" s="59"/>
      <c r="R159" s="59"/>
    </row>
    <row r="160" spans="1:18" ht="12.75">
      <c r="A160" s="59"/>
      <c r="B160" s="59"/>
      <c r="C160" s="59"/>
      <c r="D160" s="59"/>
      <c r="E160" s="59"/>
      <c r="F160" s="59"/>
      <c r="G160" s="59"/>
      <c r="H160" s="59"/>
      <c r="I160" s="59"/>
      <c r="J160" s="59"/>
      <c r="K160" s="59"/>
      <c r="L160" s="59"/>
      <c r="M160" s="59"/>
      <c r="N160" s="59"/>
      <c r="O160" s="59"/>
      <c r="P160" s="59"/>
      <c r="Q160" s="59"/>
      <c r="R160" s="59"/>
    </row>
    <row r="161" spans="1:18" ht="12.75">
      <c r="A161" s="59"/>
      <c r="B161" s="59"/>
      <c r="C161" s="59"/>
      <c r="D161" s="59"/>
      <c r="E161" s="59"/>
      <c r="F161" s="59"/>
      <c r="G161" s="59"/>
      <c r="H161" s="59"/>
      <c r="I161" s="59"/>
      <c r="J161" s="59"/>
      <c r="K161" s="59"/>
      <c r="L161" s="59"/>
      <c r="M161" s="59"/>
      <c r="N161" s="59"/>
      <c r="O161" s="59"/>
      <c r="P161" s="59"/>
      <c r="Q161" s="59"/>
      <c r="R161" s="59"/>
    </row>
    <row r="162" spans="1:18" ht="12.75">
      <c r="A162" s="59"/>
      <c r="B162" s="59"/>
      <c r="C162" s="59"/>
      <c r="D162" s="59"/>
      <c r="E162" s="59"/>
      <c r="F162" s="59"/>
      <c r="G162" s="59"/>
      <c r="H162" s="59"/>
      <c r="I162" s="59"/>
      <c r="J162" s="59"/>
      <c r="K162" s="59"/>
      <c r="L162" s="59"/>
      <c r="M162" s="59"/>
      <c r="N162" s="59"/>
      <c r="O162" s="59"/>
      <c r="P162" s="59"/>
      <c r="Q162" s="59"/>
      <c r="R162" s="59"/>
    </row>
    <row r="163" spans="1:18" ht="12.75">
      <c r="A163" s="59"/>
      <c r="B163" s="59"/>
      <c r="C163" s="59"/>
      <c r="D163" s="59"/>
      <c r="E163" s="59"/>
      <c r="F163" s="59"/>
      <c r="G163" s="59"/>
      <c r="H163" s="59"/>
      <c r="I163" s="59"/>
      <c r="J163" s="59"/>
      <c r="K163" s="59"/>
      <c r="L163" s="59"/>
      <c r="M163" s="59"/>
      <c r="N163" s="59"/>
      <c r="O163" s="59"/>
      <c r="P163" s="59"/>
      <c r="Q163" s="59"/>
      <c r="R163" s="59"/>
    </row>
    <row r="164" spans="1:18" ht="12.75">
      <c r="A164" s="59"/>
      <c r="B164" s="59"/>
      <c r="C164" s="59"/>
      <c r="D164" s="59"/>
      <c r="E164" s="59"/>
      <c r="F164" s="59"/>
      <c r="G164" s="59"/>
      <c r="H164" s="59"/>
      <c r="I164" s="59"/>
      <c r="J164" s="59"/>
      <c r="K164" s="59"/>
      <c r="L164" s="59"/>
      <c r="M164" s="59"/>
      <c r="N164" s="59"/>
      <c r="O164" s="59"/>
      <c r="P164" s="59"/>
      <c r="Q164" s="59"/>
      <c r="R164" s="59"/>
    </row>
    <row r="165" spans="1:18" ht="12.75">
      <c r="A165" s="59"/>
      <c r="B165" s="59"/>
      <c r="C165" s="59"/>
      <c r="D165" s="59"/>
      <c r="E165" s="59"/>
      <c r="F165" s="59"/>
      <c r="G165" s="59"/>
      <c r="H165" s="59"/>
      <c r="I165" s="59"/>
      <c r="J165" s="59"/>
      <c r="K165" s="59"/>
      <c r="L165" s="59"/>
      <c r="M165" s="59"/>
      <c r="N165" s="59"/>
      <c r="O165" s="59"/>
      <c r="P165" s="59"/>
      <c r="Q165" s="59"/>
      <c r="R165" s="59"/>
    </row>
    <row r="166" spans="1:18" ht="12.75">
      <c r="A166" s="59"/>
      <c r="B166" s="59"/>
      <c r="C166" s="59"/>
      <c r="D166" s="59"/>
      <c r="E166" s="59"/>
      <c r="F166" s="59"/>
      <c r="G166" s="59"/>
      <c r="H166" s="59"/>
      <c r="I166" s="59"/>
      <c r="J166" s="59"/>
      <c r="K166" s="59"/>
      <c r="L166" s="59"/>
      <c r="M166" s="59"/>
      <c r="N166" s="59"/>
      <c r="O166" s="59"/>
      <c r="P166" s="59"/>
      <c r="Q166" s="59"/>
      <c r="R166" s="59"/>
    </row>
    <row r="167" spans="1:18" ht="12.75">
      <c r="A167" s="59"/>
      <c r="B167" s="59"/>
      <c r="C167" s="59"/>
      <c r="D167" s="59"/>
      <c r="E167" s="59"/>
      <c r="F167" s="59"/>
      <c r="G167" s="59"/>
      <c r="H167" s="59"/>
      <c r="I167" s="59"/>
      <c r="J167" s="59"/>
      <c r="K167" s="59"/>
      <c r="L167" s="59"/>
      <c r="M167" s="59"/>
      <c r="N167" s="59"/>
      <c r="O167" s="59"/>
      <c r="P167" s="59"/>
      <c r="Q167" s="59"/>
      <c r="R167" s="59"/>
    </row>
    <row r="168" spans="1:18" ht="12.75">
      <c r="A168" s="59"/>
      <c r="B168" s="59"/>
      <c r="C168" s="59"/>
      <c r="D168" s="59"/>
      <c r="E168" s="59"/>
      <c r="F168" s="59"/>
      <c r="G168" s="59"/>
      <c r="H168" s="59"/>
      <c r="I168" s="59"/>
      <c r="J168" s="59"/>
      <c r="K168" s="59"/>
      <c r="L168" s="59"/>
      <c r="M168" s="59"/>
      <c r="N168" s="59"/>
      <c r="O168" s="59"/>
      <c r="P168" s="59"/>
      <c r="Q168" s="59"/>
      <c r="R168" s="59"/>
    </row>
    <row r="169" spans="1:18" ht="12.75">
      <c r="A169" s="59"/>
      <c r="B169" s="59"/>
      <c r="C169" s="59"/>
      <c r="D169" s="59"/>
      <c r="E169" s="59"/>
      <c r="F169" s="59"/>
      <c r="G169" s="59"/>
      <c r="H169" s="59"/>
      <c r="I169" s="59"/>
      <c r="J169" s="59"/>
      <c r="K169" s="59"/>
      <c r="L169" s="59"/>
      <c r="M169" s="59"/>
      <c r="N169" s="59"/>
      <c r="O169" s="59"/>
      <c r="P169" s="59"/>
      <c r="Q169" s="59"/>
      <c r="R169" s="59"/>
    </row>
    <row r="170" spans="1:18" ht="12.75">
      <c r="A170" s="59"/>
      <c r="B170" s="59"/>
      <c r="C170" s="59"/>
      <c r="D170" s="59"/>
      <c r="E170" s="59"/>
      <c r="F170" s="59"/>
      <c r="G170" s="59"/>
      <c r="H170" s="59"/>
      <c r="I170" s="59"/>
      <c r="J170" s="59"/>
      <c r="K170" s="59"/>
      <c r="L170" s="59"/>
      <c r="M170" s="59"/>
      <c r="N170" s="59"/>
      <c r="O170" s="59"/>
      <c r="P170" s="59"/>
      <c r="Q170" s="59"/>
      <c r="R170" s="59"/>
    </row>
    <row r="171" spans="1:18" ht="12.75">
      <c r="A171" s="59"/>
      <c r="B171" s="59"/>
      <c r="C171" s="59"/>
      <c r="D171" s="59"/>
      <c r="E171" s="59"/>
      <c r="F171" s="59"/>
      <c r="G171" s="59"/>
      <c r="H171" s="59"/>
      <c r="I171" s="59"/>
      <c r="J171" s="59"/>
      <c r="K171" s="59"/>
      <c r="L171" s="59"/>
      <c r="M171" s="59"/>
      <c r="N171" s="59"/>
      <c r="O171" s="59"/>
      <c r="P171" s="59"/>
      <c r="Q171" s="59"/>
      <c r="R171" s="59"/>
    </row>
    <row r="172" spans="1:18" ht="12.75">
      <c r="A172" s="59"/>
      <c r="B172" s="59"/>
      <c r="C172" s="59"/>
      <c r="D172" s="59"/>
      <c r="E172" s="59"/>
      <c r="F172" s="59"/>
      <c r="G172" s="59"/>
      <c r="H172" s="59"/>
      <c r="I172" s="59"/>
      <c r="J172" s="59"/>
      <c r="K172" s="59"/>
      <c r="L172" s="59"/>
      <c r="M172" s="59"/>
      <c r="N172" s="59"/>
      <c r="O172" s="59"/>
      <c r="P172" s="59"/>
      <c r="Q172" s="59"/>
      <c r="R172" s="59"/>
    </row>
    <row r="173" spans="1:18" ht="12.75">
      <c r="A173" s="59"/>
      <c r="B173" s="59"/>
      <c r="C173" s="59"/>
      <c r="D173" s="59"/>
      <c r="E173" s="59"/>
      <c r="F173" s="59"/>
      <c r="G173" s="59"/>
      <c r="H173" s="59"/>
      <c r="I173" s="59"/>
      <c r="J173" s="59"/>
      <c r="K173" s="59"/>
      <c r="L173" s="59"/>
      <c r="M173" s="59"/>
      <c r="N173" s="59"/>
      <c r="O173" s="59"/>
      <c r="P173" s="59"/>
      <c r="Q173" s="59"/>
      <c r="R173" s="59"/>
    </row>
    <row r="174" spans="1:18" ht="12.75">
      <c r="A174" s="59"/>
      <c r="B174" s="59"/>
      <c r="C174" s="59"/>
      <c r="D174" s="59"/>
      <c r="E174" s="59"/>
      <c r="F174" s="59"/>
      <c r="G174" s="59"/>
      <c r="H174" s="59"/>
      <c r="I174" s="59"/>
      <c r="J174" s="59"/>
      <c r="K174" s="59"/>
      <c r="L174" s="59"/>
      <c r="M174" s="59"/>
      <c r="N174" s="59"/>
      <c r="O174" s="59"/>
      <c r="P174" s="59"/>
      <c r="Q174" s="59"/>
      <c r="R174" s="59"/>
    </row>
    <row r="175" spans="1:18" ht="12.75">
      <c r="A175" s="59"/>
      <c r="B175" s="59"/>
      <c r="C175" s="59"/>
      <c r="D175" s="59"/>
      <c r="E175" s="59"/>
      <c r="F175" s="59"/>
      <c r="G175" s="59"/>
      <c r="H175" s="59"/>
      <c r="I175" s="59"/>
      <c r="J175" s="59"/>
      <c r="K175" s="59"/>
      <c r="L175" s="59"/>
      <c r="M175" s="59"/>
      <c r="N175" s="59"/>
      <c r="O175" s="59"/>
      <c r="P175" s="59"/>
      <c r="Q175" s="59"/>
      <c r="R175" s="59"/>
    </row>
    <row r="176" spans="1:18" ht="12.75">
      <c r="A176" s="59"/>
      <c r="B176" s="59"/>
      <c r="C176" s="59"/>
      <c r="D176" s="59"/>
      <c r="E176" s="59"/>
      <c r="F176" s="59"/>
      <c r="G176" s="59"/>
      <c r="H176" s="59"/>
      <c r="I176" s="59"/>
      <c r="J176" s="59"/>
      <c r="K176" s="59"/>
      <c r="L176" s="59"/>
      <c r="M176" s="59"/>
      <c r="N176" s="59"/>
      <c r="O176" s="59"/>
      <c r="P176" s="59"/>
      <c r="Q176" s="59"/>
      <c r="R176" s="59"/>
    </row>
    <row r="177" spans="1:18" ht="12.75">
      <c r="A177" s="59"/>
      <c r="B177" s="59"/>
      <c r="C177" s="59"/>
      <c r="D177" s="59"/>
      <c r="E177" s="59"/>
      <c r="F177" s="59"/>
      <c r="G177" s="59"/>
      <c r="H177" s="59"/>
      <c r="I177" s="59"/>
      <c r="J177" s="59"/>
      <c r="K177" s="59"/>
      <c r="L177" s="59"/>
      <c r="M177" s="59"/>
      <c r="N177" s="59"/>
      <c r="O177" s="59"/>
      <c r="P177" s="59"/>
      <c r="Q177" s="59"/>
      <c r="R177" s="59"/>
    </row>
    <row r="178" spans="1:18" ht="12.75">
      <c r="A178" s="59"/>
      <c r="B178" s="59"/>
      <c r="C178" s="59"/>
      <c r="D178" s="59"/>
      <c r="E178" s="59"/>
      <c r="F178" s="59"/>
      <c r="G178" s="59"/>
      <c r="H178" s="59"/>
      <c r="I178" s="59"/>
      <c r="J178" s="59"/>
      <c r="K178" s="59"/>
      <c r="L178" s="59"/>
      <c r="M178" s="59"/>
      <c r="N178" s="59"/>
      <c r="O178" s="59"/>
      <c r="P178" s="59"/>
      <c r="Q178" s="59"/>
      <c r="R178" s="59"/>
    </row>
    <row r="179" spans="1:18" ht="12.75">
      <c r="A179" s="59"/>
      <c r="B179" s="59"/>
      <c r="C179" s="59"/>
      <c r="D179" s="59"/>
      <c r="E179" s="59"/>
      <c r="F179" s="59"/>
      <c r="G179" s="59"/>
      <c r="H179" s="59"/>
      <c r="I179" s="59"/>
      <c r="J179" s="59"/>
      <c r="K179" s="59"/>
      <c r="L179" s="59"/>
      <c r="M179" s="59"/>
      <c r="N179" s="59"/>
      <c r="O179" s="59"/>
      <c r="P179" s="59"/>
      <c r="Q179" s="59"/>
      <c r="R179" s="59"/>
    </row>
    <row r="180" spans="1:18" ht="12.75">
      <c r="A180" s="59"/>
      <c r="B180" s="59"/>
      <c r="C180" s="59"/>
      <c r="D180" s="59"/>
      <c r="E180" s="59"/>
      <c r="F180" s="59"/>
      <c r="G180" s="59"/>
      <c r="H180" s="59"/>
      <c r="I180" s="59"/>
      <c r="J180" s="59"/>
      <c r="K180" s="59"/>
      <c r="L180" s="59"/>
      <c r="M180" s="59"/>
      <c r="N180" s="59"/>
      <c r="O180" s="59"/>
      <c r="P180" s="59"/>
      <c r="Q180" s="59"/>
      <c r="R180" s="59"/>
    </row>
    <row r="181" spans="1:18" ht="12.75">
      <c r="A181" s="59"/>
      <c r="B181" s="59"/>
      <c r="C181" s="59"/>
      <c r="D181" s="59"/>
      <c r="E181" s="59"/>
      <c r="F181" s="59"/>
      <c r="G181" s="59"/>
      <c r="H181" s="59"/>
      <c r="I181" s="59"/>
      <c r="J181" s="59"/>
      <c r="K181" s="59"/>
      <c r="L181" s="59"/>
      <c r="M181" s="59"/>
      <c r="N181" s="59"/>
      <c r="O181" s="59"/>
      <c r="P181" s="59"/>
      <c r="Q181" s="59"/>
      <c r="R181" s="59"/>
    </row>
    <row r="182" spans="1:18" ht="12.75">
      <c r="A182" s="59"/>
      <c r="B182" s="59"/>
      <c r="C182" s="59"/>
      <c r="D182" s="59"/>
      <c r="E182" s="59"/>
      <c r="F182" s="59"/>
      <c r="G182" s="59"/>
      <c r="H182" s="59"/>
      <c r="I182" s="59"/>
      <c r="J182" s="59"/>
      <c r="K182" s="59"/>
      <c r="L182" s="59"/>
      <c r="M182" s="59"/>
      <c r="N182" s="59"/>
      <c r="O182" s="59"/>
      <c r="P182" s="59"/>
      <c r="Q182" s="59"/>
      <c r="R182" s="59"/>
    </row>
    <row r="183" spans="1:18" ht="12.75">
      <c r="A183" s="59"/>
      <c r="B183" s="59"/>
      <c r="C183" s="59"/>
      <c r="D183" s="59"/>
      <c r="E183" s="59"/>
      <c r="F183" s="59"/>
      <c r="G183" s="59"/>
      <c r="H183" s="59"/>
      <c r="I183" s="59"/>
      <c r="J183" s="59"/>
      <c r="K183" s="59"/>
      <c r="L183" s="59"/>
      <c r="M183" s="59"/>
      <c r="N183" s="59"/>
      <c r="O183" s="59"/>
      <c r="P183" s="59"/>
      <c r="Q183" s="59"/>
      <c r="R183" s="59"/>
    </row>
    <row r="184" spans="1:18" ht="12.75">
      <c r="A184" s="59"/>
      <c r="B184" s="59"/>
      <c r="C184" s="59"/>
      <c r="D184" s="59"/>
      <c r="E184" s="59"/>
      <c r="F184" s="59"/>
      <c r="G184" s="59"/>
      <c r="H184" s="59"/>
      <c r="I184" s="59"/>
      <c r="J184" s="59"/>
      <c r="K184" s="59"/>
      <c r="L184" s="59"/>
      <c r="M184" s="59"/>
      <c r="N184" s="59"/>
      <c r="O184" s="59"/>
      <c r="P184" s="59"/>
      <c r="Q184" s="59"/>
      <c r="R184" s="59"/>
    </row>
    <row r="185" spans="1:18" ht="12.75">
      <c r="A185" s="59"/>
      <c r="B185" s="59"/>
      <c r="C185" s="59"/>
      <c r="D185" s="59"/>
      <c r="E185" s="59"/>
      <c r="F185" s="59"/>
      <c r="G185" s="59"/>
      <c r="H185" s="59"/>
      <c r="I185" s="59"/>
      <c r="J185" s="59"/>
      <c r="K185" s="59"/>
      <c r="L185" s="59"/>
      <c r="M185" s="59"/>
      <c r="N185" s="59"/>
      <c r="O185" s="59"/>
      <c r="P185" s="59"/>
      <c r="Q185" s="59"/>
      <c r="R185" s="59"/>
    </row>
    <row r="186" spans="1:18" ht="12.75">
      <c r="A186" s="59"/>
      <c r="B186" s="59"/>
      <c r="C186" s="59"/>
      <c r="D186" s="59"/>
      <c r="E186" s="59"/>
      <c r="F186" s="59"/>
      <c r="G186" s="59"/>
      <c r="H186" s="59"/>
      <c r="I186" s="59"/>
      <c r="J186" s="59"/>
      <c r="K186" s="59"/>
      <c r="L186" s="59"/>
      <c r="M186" s="59"/>
      <c r="N186" s="59"/>
      <c r="O186" s="59"/>
      <c r="P186" s="59"/>
      <c r="Q186" s="59"/>
      <c r="R186" s="59"/>
    </row>
    <row r="187" spans="1:18" ht="12.75">
      <c r="A187" s="59"/>
      <c r="B187" s="59"/>
      <c r="C187" s="59"/>
      <c r="D187" s="59"/>
      <c r="E187" s="59"/>
      <c r="F187" s="59"/>
      <c r="G187" s="59"/>
      <c r="H187" s="59"/>
      <c r="I187" s="59"/>
      <c r="J187" s="59"/>
      <c r="K187" s="59"/>
      <c r="L187" s="59"/>
      <c r="M187" s="59"/>
      <c r="N187" s="59"/>
      <c r="O187" s="59"/>
      <c r="P187" s="59"/>
      <c r="Q187" s="59"/>
      <c r="R187" s="59"/>
    </row>
    <row r="188" spans="1:18" ht="12.75">
      <c r="A188" s="59"/>
      <c r="B188" s="59"/>
      <c r="C188" s="59"/>
      <c r="D188" s="59"/>
      <c r="E188" s="59"/>
      <c r="F188" s="59"/>
      <c r="G188" s="59"/>
      <c r="H188" s="59"/>
      <c r="I188" s="59"/>
      <c r="J188" s="59"/>
      <c r="K188" s="59"/>
      <c r="L188" s="59"/>
      <c r="M188" s="59"/>
      <c r="N188" s="59"/>
      <c r="O188" s="59"/>
      <c r="P188" s="59"/>
      <c r="Q188" s="59"/>
      <c r="R188" s="59"/>
    </row>
    <row r="189" spans="1:18" ht="12.75">
      <c r="A189" s="59"/>
      <c r="B189" s="59"/>
      <c r="C189" s="59"/>
      <c r="D189" s="59"/>
      <c r="E189" s="59"/>
      <c r="F189" s="59"/>
      <c r="G189" s="59"/>
      <c r="H189" s="59"/>
      <c r="I189" s="59"/>
      <c r="J189" s="59"/>
      <c r="K189" s="59"/>
      <c r="L189" s="59"/>
      <c r="M189" s="59"/>
      <c r="N189" s="59"/>
      <c r="O189" s="59"/>
      <c r="P189" s="59"/>
      <c r="Q189" s="59"/>
      <c r="R189" s="59"/>
    </row>
    <row r="190" spans="1:18" ht="12.75">
      <c r="A190" s="59"/>
      <c r="B190" s="59"/>
      <c r="C190" s="59"/>
      <c r="D190" s="59"/>
      <c r="E190" s="59"/>
      <c r="F190" s="59"/>
      <c r="G190" s="59"/>
      <c r="H190" s="59"/>
      <c r="I190" s="59"/>
      <c r="J190" s="59"/>
      <c r="K190" s="59"/>
      <c r="L190" s="59"/>
      <c r="M190" s="59"/>
      <c r="N190" s="59"/>
      <c r="O190" s="59"/>
      <c r="P190" s="59"/>
      <c r="Q190" s="59"/>
      <c r="R190" s="59"/>
    </row>
    <row r="191" spans="1:18" ht="12.75">
      <c r="A191" s="59"/>
      <c r="B191" s="59"/>
      <c r="C191" s="59"/>
      <c r="D191" s="59"/>
      <c r="E191" s="59"/>
      <c r="F191" s="59"/>
      <c r="G191" s="59"/>
      <c r="H191" s="59"/>
      <c r="I191" s="59"/>
      <c r="J191" s="59"/>
      <c r="K191" s="59"/>
      <c r="L191" s="59"/>
      <c r="M191" s="59"/>
      <c r="N191" s="59"/>
      <c r="O191" s="59"/>
      <c r="P191" s="59"/>
      <c r="Q191" s="59"/>
      <c r="R191" s="59"/>
    </row>
    <row r="192" spans="1:18" ht="12.75">
      <c r="A192" s="59"/>
      <c r="B192" s="59"/>
      <c r="C192" s="59"/>
      <c r="D192" s="59"/>
      <c r="E192" s="59"/>
      <c r="F192" s="59"/>
      <c r="G192" s="59"/>
      <c r="H192" s="59"/>
      <c r="I192" s="59"/>
      <c r="J192" s="59"/>
      <c r="K192" s="59"/>
      <c r="L192" s="59"/>
      <c r="M192" s="59"/>
      <c r="N192" s="59"/>
      <c r="O192" s="59"/>
      <c r="P192" s="59"/>
      <c r="Q192" s="59"/>
      <c r="R192" s="59"/>
    </row>
    <row r="193" spans="1:18" ht="12.75">
      <c r="A193" s="59"/>
      <c r="B193" s="59"/>
      <c r="C193" s="59"/>
      <c r="D193" s="59"/>
      <c r="E193" s="59"/>
      <c r="F193" s="59"/>
      <c r="G193" s="59"/>
      <c r="H193" s="59"/>
      <c r="I193" s="59"/>
      <c r="J193" s="59"/>
      <c r="K193" s="59"/>
      <c r="L193" s="59"/>
      <c r="M193" s="59"/>
      <c r="N193" s="59"/>
      <c r="O193" s="59"/>
      <c r="P193" s="59"/>
      <c r="Q193" s="59"/>
      <c r="R193" s="59"/>
    </row>
    <row r="194" spans="1:18" ht="12.75">
      <c r="A194" s="59"/>
      <c r="B194" s="59"/>
      <c r="C194" s="59"/>
      <c r="D194" s="59"/>
      <c r="E194" s="59"/>
      <c r="F194" s="59"/>
      <c r="G194" s="59"/>
      <c r="H194" s="59"/>
      <c r="I194" s="59"/>
      <c r="J194" s="59"/>
      <c r="K194" s="59"/>
      <c r="L194" s="59"/>
      <c r="M194" s="59"/>
      <c r="N194" s="59"/>
      <c r="O194" s="59"/>
      <c r="P194" s="59"/>
      <c r="Q194" s="59"/>
      <c r="R194" s="59"/>
    </row>
    <row r="195" spans="1:18" ht="12.75">
      <c r="A195" s="59"/>
      <c r="B195" s="59"/>
      <c r="C195" s="59"/>
      <c r="D195" s="59"/>
      <c r="E195" s="59"/>
      <c r="F195" s="59"/>
      <c r="G195" s="59"/>
      <c r="H195" s="59"/>
      <c r="I195" s="59"/>
      <c r="J195" s="59"/>
      <c r="K195" s="59"/>
      <c r="L195" s="59"/>
      <c r="M195" s="59"/>
      <c r="N195" s="59"/>
      <c r="O195" s="59"/>
      <c r="P195" s="59"/>
      <c r="Q195" s="59"/>
      <c r="R195" s="59"/>
    </row>
    <row r="196" spans="1:18" ht="12.75">
      <c r="A196" s="59"/>
      <c r="B196" s="59"/>
      <c r="C196" s="59"/>
      <c r="D196" s="59"/>
      <c r="E196" s="59"/>
      <c r="F196" s="59"/>
      <c r="G196" s="59"/>
      <c r="H196" s="59"/>
      <c r="I196" s="59"/>
      <c r="J196" s="59"/>
      <c r="K196" s="59"/>
      <c r="L196" s="59"/>
      <c r="M196" s="59"/>
      <c r="N196" s="59"/>
      <c r="O196" s="59"/>
      <c r="P196" s="59"/>
      <c r="Q196" s="59"/>
      <c r="R196" s="59"/>
    </row>
    <row r="197" spans="1:18" ht="12.75">
      <c r="A197" s="59"/>
      <c r="B197" s="59"/>
      <c r="C197" s="59"/>
      <c r="D197" s="59"/>
      <c r="E197" s="59"/>
      <c r="F197" s="59"/>
      <c r="G197" s="59"/>
      <c r="H197" s="59"/>
      <c r="I197" s="59"/>
      <c r="J197" s="59"/>
      <c r="K197" s="59"/>
      <c r="L197" s="59"/>
      <c r="M197" s="59"/>
      <c r="N197" s="59"/>
      <c r="O197" s="59"/>
      <c r="P197" s="59"/>
      <c r="Q197" s="59"/>
      <c r="R197" s="59"/>
    </row>
    <row r="198" spans="1:18" ht="12.75">
      <c r="A198" s="59"/>
      <c r="B198" s="59"/>
      <c r="C198" s="59"/>
      <c r="D198" s="59"/>
      <c r="E198" s="59"/>
      <c r="F198" s="59"/>
      <c r="G198" s="59"/>
      <c r="H198" s="59"/>
      <c r="I198" s="59"/>
      <c r="J198" s="59"/>
      <c r="K198" s="59"/>
      <c r="L198" s="59"/>
      <c r="M198" s="59"/>
      <c r="N198" s="59"/>
      <c r="O198" s="59"/>
      <c r="P198" s="59"/>
      <c r="Q198" s="59"/>
      <c r="R198" s="59"/>
    </row>
    <row r="199" spans="1:18" ht="12.75">
      <c r="A199" s="59"/>
      <c r="B199" s="59"/>
      <c r="C199" s="59"/>
      <c r="D199" s="59"/>
      <c r="E199" s="59"/>
      <c r="F199" s="59"/>
      <c r="G199" s="59"/>
      <c r="H199" s="59"/>
      <c r="I199" s="59"/>
      <c r="J199" s="59"/>
      <c r="K199" s="59"/>
      <c r="L199" s="59"/>
      <c r="M199" s="59"/>
      <c r="N199" s="59"/>
      <c r="O199" s="59"/>
      <c r="P199" s="59"/>
      <c r="Q199" s="59"/>
      <c r="R199" s="59"/>
    </row>
    <row r="200" spans="1:18" ht="12.75">
      <c r="A200" s="59"/>
      <c r="B200" s="59"/>
      <c r="C200" s="59"/>
      <c r="D200" s="59"/>
      <c r="E200" s="59"/>
      <c r="F200" s="59"/>
      <c r="G200" s="59"/>
      <c r="H200" s="59"/>
      <c r="I200" s="59"/>
      <c r="J200" s="59"/>
      <c r="K200" s="59"/>
      <c r="L200" s="59"/>
      <c r="M200" s="59"/>
      <c r="N200" s="59"/>
      <c r="O200" s="59"/>
      <c r="P200" s="59"/>
      <c r="Q200" s="59"/>
      <c r="R200" s="59"/>
    </row>
    <row r="201" spans="1:18" ht="12.75">
      <c r="A201" s="59"/>
      <c r="B201" s="59"/>
      <c r="C201" s="59"/>
      <c r="D201" s="59"/>
      <c r="E201" s="59"/>
      <c r="F201" s="59"/>
      <c r="G201" s="59"/>
      <c r="H201" s="59"/>
      <c r="I201" s="59"/>
      <c r="J201" s="59"/>
      <c r="K201" s="59"/>
      <c r="L201" s="59"/>
      <c r="M201" s="59"/>
      <c r="N201" s="59"/>
      <c r="O201" s="59"/>
      <c r="P201" s="59"/>
      <c r="Q201" s="59"/>
      <c r="R201" s="59"/>
    </row>
    <row r="202" spans="1:18" ht="12.75">
      <c r="A202" s="59"/>
      <c r="B202" s="59"/>
      <c r="C202" s="59"/>
      <c r="D202" s="59"/>
      <c r="E202" s="59"/>
      <c r="F202" s="59"/>
      <c r="G202" s="59"/>
      <c r="H202" s="59"/>
      <c r="I202" s="59"/>
      <c r="J202" s="59"/>
      <c r="K202" s="59"/>
      <c r="L202" s="59"/>
      <c r="M202" s="59"/>
      <c r="N202" s="59"/>
      <c r="O202" s="59"/>
      <c r="P202" s="59"/>
      <c r="Q202" s="59"/>
      <c r="R202" s="59"/>
    </row>
    <row r="203" spans="1:18" ht="12.75">
      <c r="A203" s="59"/>
      <c r="B203" s="59"/>
      <c r="C203" s="59"/>
      <c r="D203" s="59"/>
      <c r="E203" s="59"/>
      <c r="F203" s="59"/>
      <c r="G203" s="59"/>
      <c r="H203" s="59"/>
      <c r="I203" s="59"/>
      <c r="J203" s="59"/>
      <c r="K203" s="59"/>
      <c r="L203" s="59"/>
      <c r="M203" s="59"/>
      <c r="N203" s="59"/>
      <c r="O203" s="59"/>
      <c r="P203" s="59"/>
      <c r="Q203" s="59"/>
      <c r="R203" s="59"/>
    </row>
    <row r="204" spans="1:18" ht="12.75">
      <c r="A204" s="59"/>
      <c r="B204" s="59"/>
      <c r="C204" s="59"/>
      <c r="D204" s="59"/>
      <c r="E204" s="59"/>
      <c r="F204" s="59"/>
      <c r="G204" s="59"/>
      <c r="H204" s="59"/>
      <c r="I204" s="59"/>
      <c r="J204" s="59"/>
      <c r="K204" s="59"/>
      <c r="L204" s="59"/>
      <c r="M204" s="59"/>
      <c r="N204" s="59"/>
      <c r="O204" s="59"/>
      <c r="P204" s="59"/>
      <c r="Q204" s="59"/>
      <c r="R204" s="59"/>
    </row>
    <row r="205" spans="1:18" ht="12.75">
      <c r="A205" s="59"/>
      <c r="B205" s="59"/>
      <c r="C205" s="59"/>
      <c r="D205" s="59"/>
      <c r="E205" s="59"/>
      <c r="F205" s="59"/>
      <c r="G205" s="59"/>
      <c r="H205" s="59"/>
      <c r="I205" s="59"/>
      <c r="J205" s="59"/>
      <c r="K205" s="59"/>
      <c r="L205" s="59"/>
      <c r="M205" s="59"/>
      <c r="N205" s="59"/>
      <c r="O205" s="59"/>
      <c r="P205" s="59"/>
      <c r="Q205" s="59"/>
      <c r="R205" s="59"/>
    </row>
    <row r="206" spans="1:18" ht="12.75">
      <c r="A206" s="59"/>
      <c r="B206" s="59"/>
      <c r="C206" s="59"/>
      <c r="D206" s="59"/>
      <c r="E206" s="59"/>
      <c r="F206" s="59"/>
      <c r="G206" s="59"/>
      <c r="H206" s="59"/>
      <c r="I206" s="59"/>
      <c r="J206" s="59"/>
      <c r="K206" s="59"/>
      <c r="L206" s="59"/>
      <c r="M206" s="59"/>
      <c r="N206" s="59"/>
      <c r="O206" s="59"/>
      <c r="P206" s="59"/>
      <c r="Q206" s="59"/>
      <c r="R206" s="59"/>
    </row>
    <row r="207" spans="1:18" ht="12.75">
      <c r="A207" s="59"/>
      <c r="B207" s="59"/>
      <c r="C207" s="59"/>
      <c r="D207" s="59"/>
      <c r="E207" s="59"/>
      <c r="F207" s="59"/>
      <c r="G207" s="59"/>
      <c r="H207" s="59"/>
      <c r="I207" s="59"/>
      <c r="J207" s="59"/>
      <c r="K207" s="59"/>
      <c r="L207" s="59"/>
      <c r="M207" s="59"/>
      <c r="N207" s="59"/>
      <c r="O207" s="59"/>
      <c r="P207" s="59"/>
      <c r="Q207" s="59"/>
      <c r="R207" s="59"/>
    </row>
    <row r="208" spans="1:18" ht="12.75">
      <c r="A208" s="59"/>
      <c r="B208" s="59"/>
      <c r="C208" s="59"/>
      <c r="D208" s="59"/>
      <c r="E208" s="59"/>
      <c r="F208" s="59"/>
      <c r="G208" s="59"/>
      <c r="H208" s="59"/>
      <c r="I208" s="59"/>
      <c r="J208" s="59"/>
      <c r="K208" s="59"/>
      <c r="L208" s="59"/>
      <c r="M208" s="59"/>
      <c r="N208" s="59"/>
      <c r="O208" s="59"/>
      <c r="P208" s="59"/>
      <c r="Q208" s="59"/>
      <c r="R208" s="59"/>
    </row>
    <row r="209" spans="1:18" ht="12.75">
      <c r="A209" s="59"/>
      <c r="B209" s="59"/>
      <c r="C209" s="59"/>
      <c r="D209" s="59"/>
      <c r="E209" s="59"/>
      <c r="F209" s="59"/>
      <c r="G209" s="59"/>
      <c r="H209" s="59"/>
      <c r="I209" s="59"/>
      <c r="J209" s="59"/>
      <c r="K209" s="59"/>
      <c r="L209" s="59"/>
      <c r="M209" s="59"/>
      <c r="N209" s="59"/>
      <c r="O209" s="59"/>
      <c r="P209" s="59"/>
      <c r="Q209" s="59"/>
      <c r="R209" s="59"/>
    </row>
    <row r="210" spans="1:18" ht="12.75">
      <c r="A210" s="59"/>
      <c r="B210" s="59"/>
      <c r="C210" s="59"/>
      <c r="D210" s="59"/>
      <c r="E210" s="59"/>
      <c r="F210" s="59"/>
      <c r="G210" s="59"/>
      <c r="H210" s="59"/>
      <c r="I210" s="59"/>
      <c r="J210" s="59"/>
      <c r="K210" s="59"/>
      <c r="L210" s="59"/>
      <c r="M210" s="59"/>
      <c r="N210" s="59"/>
      <c r="O210" s="59"/>
      <c r="P210" s="59"/>
      <c r="Q210" s="59"/>
      <c r="R210" s="59"/>
    </row>
    <row r="211" spans="1:18" ht="12.75">
      <c r="A211" s="59"/>
      <c r="B211" s="59"/>
      <c r="C211" s="59"/>
      <c r="D211" s="59"/>
      <c r="E211" s="59"/>
      <c r="F211" s="59"/>
      <c r="G211" s="59"/>
      <c r="H211" s="59"/>
      <c r="I211" s="59"/>
      <c r="J211" s="59"/>
      <c r="K211" s="59"/>
      <c r="L211" s="59"/>
      <c r="M211" s="59"/>
      <c r="N211" s="59"/>
      <c r="O211" s="59"/>
      <c r="P211" s="59"/>
      <c r="Q211" s="59"/>
      <c r="R211" s="59"/>
    </row>
    <row r="212" spans="1:18" ht="12.75">
      <c r="A212" s="59"/>
      <c r="B212" s="59"/>
      <c r="C212" s="59"/>
      <c r="D212" s="59"/>
      <c r="E212" s="59"/>
      <c r="F212" s="59"/>
      <c r="G212" s="59"/>
      <c r="H212" s="59"/>
      <c r="I212" s="59"/>
      <c r="J212" s="59"/>
      <c r="K212" s="59"/>
      <c r="L212" s="59"/>
      <c r="M212" s="59"/>
      <c r="N212" s="59"/>
      <c r="O212" s="59"/>
      <c r="P212" s="59"/>
      <c r="Q212" s="59"/>
      <c r="R212" s="59"/>
    </row>
    <row r="213" spans="1:18" ht="12.75">
      <c r="A213" s="59"/>
      <c r="B213" s="59"/>
      <c r="C213" s="59"/>
      <c r="D213" s="59"/>
      <c r="E213" s="59"/>
      <c r="F213" s="59"/>
      <c r="G213" s="59"/>
      <c r="H213" s="59"/>
      <c r="I213" s="59"/>
      <c r="J213" s="59"/>
      <c r="K213" s="59"/>
      <c r="L213" s="59"/>
      <c r="M213" s="59"/>
      <c r="N213" s="59"/>
      <c r="O213" s="59"/>
      <c r="P213" s="59"/>
      <c r="Q213" s="59"/>
      <c r="R213" s="59"/>
    </row>
    <row r="214" spans="1:18" ht="12.75">
      <c r="A214" s="59"/>
      <c r="B214" s="59"/>
      <c r="C214" s="59"/>
      <c r="D214" s="59"/>
      <c r="E214" s="59"/>
      <c r="F214" s="59"/>
      <c r="G214" s="59"/>
      <c r="H214" s="59"/>
      <c r="I214" s="59"/>
      <c r="J214" s="59"/>
      <c r="K214" s="59"/>
      <c r="L214" s="59"/>
      <c r="M214" s="59"/>
      <c r="N214" s="59"/>
      <c r="O214" s="59"/>
      <c r="P214" s="59"/>
      <c r="Q214" s="59"/>
      <c r="R214" s="59"/>
    </row>
    <row r="215" spans="1:18" ht="12.75">
      <c r="A215" s="59"/>
      <c r="B215" s="59"/>
      <c r="C215" s="59"/>
      <c r="D215" s="59"/>
      <c r="E215" s="59"/>
      <c r="F215" s="59"/>
      <c r="G215" s="59"/>
      <c r="H215" s="59"/>
      <c r="I215" s="59"/>
      <c r="J215" s="59"/>
      <c r="K215" s="59"/>
      <c r="L215" s="59"/>
      <c r="M215" s="59"/>
      <c r="N215" s="59"/>
      <c r="O215" s="59"/>
      <c r="P215" s="59"/>
      <c r="Q215" s="59"/>
      <c r="R215" s="59"/>
    </row>
    <row r="216" spans="1:18" ht="12.75">
      <c r="A216" s="59"/>
      <c r="B216" s="59"/>
      <c r="C216" s="59"/>
      <c r="D216" s="59"/>
      <c r="E216" s="59"/>
      <c r="F216" s="59"/>
      <c r="G216" s="59"/>
      <c r="H216" s="59"/>
      <c r="I216" s="59"/>
      <c r="J216" s="59"/>
      <c r="K216" s="59"/>
      <c r="L216" s="59"/>
      <c r="M216" s="59"/>
      <c r="N216" s="59"/>
      <c r="O216" s="59"/>
      <c r="P216" s="59"/>
      <c r="Q216" s="59"/>
      <c r="R216" s="59"/>
    </row>
  </sheetData>
  <sheetProtection/>
  <mergeCells count="2">
    <mergeCell ref="B1:D1"/>
    <mergeCell ref="A3:F3"/>
  </mergeCells>
  <hyperlinks>
    <hyperlink ref="B1:D1" location="Раскрытие информации по сбыту.xls#Главная!A1" display="Переход на главную страницу"/>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24"/>
  <sheetViews>
    <sheetView zoomScalePageLayoutView="0" workbookViewId="0" topLeftCell="A1">
      <selection activeCell="M11" sqref="M11"/>
    </sheetView>
  </sheetViews>
  <sheetFormatPr defaultColWidth="9.00390625" defaultRowHeight="12.75"/>
  <cols>
    <col min="1" max="1" width="23.375" style="0" customWidth="1"/>
    <col min="2" max="5" width="10.125" style="0" bestFit="1" customWidth="1"/>
    <col min="6" max="6" width="10.375" style="0" customWidth="1"/>
    <col min="7" max="7" width="11.00390625" style="0" customWidth="1"/>
    <col min="8" max="8" width="10.00390625" style="0" customWidth="1"/>
    <col min="11" max="11" width="10.00390625" style="0" customWidth="1"/>
    <col min="12" max="12" width="10.625" style="0" customWidth="1"/>
    <col min="13" max="13" width="10.375" style="0" customWidth="1"/>
  </cols>
  <sheetData>
    <row r="1" spans="2:4" ht="12.75">
      <c r="B1" s="201" t="s">
        <v>68</v>
      </c>
      <c r="C1" s="201"/>
      <c r="D1" s="201"/>
    </row>
    <row r="3" ht="12.75">
      <c r="A3" s="118" t="s">
        <v>237</v>
      </c>
    </row>
    <row r="4" spans="1:13" ht="12.75">
      <c r="A4" s="109"/>
      <c r="B4" s="109" t="s">
        <v>494</v>
      </c>
      <c r="C4" s="109" t="s">
        <v>498</v>
      </c>
      <c r="D4" s="109" t="s">
        <v>499</v>
      </c>
      <c r="E4" s="109" t="s">
        <v>500</v>
      </c>
      <c r="F4" s="109" t="s">
        <v>510</v>
      </c>
      <c r="G4" s="109" t="s">
        <v>511</v>
      </c>
      <c r="H4" s="109" t="s">
        <v>512</v>
      </c>
      <c r="I4" s="109" t="s">
        <v>513</v>
      </c>
      <c r="J4" s="109" t="s">
        <v>514</v>
      </c>
      <c r="K4" s="109" t="s">
        <v>495</v>
      </c>
      <c r="L4" s="109" t="s">
        <v>496</v>
      </c>
      <c r="M4" s="109" t="s">
        <v>497</v>
      </c>
    </row>
    <row r="5" spans="1:13" ht="12.75">
      <c r="A5" s="109" t="s">
        <v>517</v>
      </c>
      <c r="B5" s="119">
        <v>90247</v>
      </c>
      <c r="C5" s="119">
        <v>105716</v>
      </c>
      <c r="D5" s="119">
        <v>102408</v>
      </c>
      <c r="E5" s="119">
        <v>88161</v>
      </c>
      <c r="F5" s="119">
        <v>83742</v>
      </c>
      <c r="G5" s="119">
        <v>73735</v>
      </c>
      <c r="H5" s="119">
        <v>80023</v>
      </c>
      <c r="I5" s="119">
        <v>85768</v>
      </c>
      <c r="J5" s="119">
        <v>72818</v>
      </c>
      <c r="K5" s="119">
        <v>94532</v>
      </c>
      <c r="L5" s="109">
        <v>118749</v>
      </c>
      <c r="M5" s="109">
        <v>133240</v>
      </c>
    </row>
    <row r="6" spans="1:13" ht="12.75">
      <c r="A6" s="109" t="s">
        <v>518</v>
      </c>
      <c r="B6" s="119">
        <v>502135</v>
      </c>
      <c r="C6" s="119">
        <v>564936</v>
      </c>
      <c r="D6" s="119">
        <v>569655</v>
      </c>
      <c r="E6" s="119">
        <v>533804</v>
      </c>
      <c r="F6" s="119">
        <v>428762</v>
      </c>
      <c r="G6" s="119">
        <v>535056</v>
      </c>
      <c r="H6" s="119">
        <v>535222</v>
      </c>
      <c r="I6" s="119">
        <v>581467</v>
      </c>
      <c r="J6" s="119">
        <v>469446</v>
      </c>
      <c r="K6" s="119">
        <v>554985</v>
      </c>
      <c r="L6" s="109">
        <v>594539</v>
      </c>
      <c r="M6" s="109">
        <v>595728</v>
      </c>
    </row>
    <row r="7" spans="1:13" ht="12.75">
      <c r="A7" s="109" t="s">
        <v>519</v>
      </c>
      <c r="B7" s="119">
        <v>47418</v>
      </c>
      <c r="C7" s="119">
        <v>72773</v>
      </c>
      <c r="D7" s="119">
        <v>72527</v>
      </c>
      <c r="E7" s="119">
        <v>75580</v>
      </c>
      <c r="F7" s="119">
        <v>58228</v>
      </c>
      <c r="G7" s="119">
        <v>53959</v>
      </c>
      <c r="H7" s="119">
        <v>46450</v>
      </c>
      <c r="I7" s="119">
        <v>48496</v>
      </c>
      <c r="J7" s="119">
        <v>48289</v>
      </c>
      <c r="K7" s="119">
        <v>51565</v>
      </c>
      <c r="L7" s="109">
        <v>62169</v>
      </c>
      <c r="M7" s="109">
        <v>56133</v>
      </c>
    </row>
    <row r="8" spans="1:13" ht="12.75">
      <c r="A8" s="109" t="s">
        <v>520</v>
      </c>
      <c r="B8" s="119">
        <v>49703</v>
      </c>
      <c r="C8" s="119">
        <v>57156</v>
      </c>
      <c r="D8" s="119">
        <v>55876</v>
      </c>
      <c r="E8" s="119">
        <v>40131.98</v>
      </c>
      <c r="F8" s="119">
        <v>31365.1</v>
      </c>
      <c r="G8" s="119">
        <v>31786</v>
      </c>
      <c r="H8" s="119">
        <v>32568</v>
      </c>
      <c r="I8" s="119">
        <v>32989</v>
      </c>
      <c r="J8" s="119">
        <v>28248</v>
      </c>
      <c r="K8" s="119">
        <v>44206</v>
      </c>
      <c r="L8" s="109">
        <v>55917</v>
      </c>
      <c r="M8" s="109">
        <v>46536</v>
      </c>
    </row>
    <row r="9" spans="1:13" ht="12.75">
      <c r="A9" s="109" t="s">
        <v>521</v>
      </c>
      <c r="B9" s="119">
        <v>42093</v>
      </c>
      <c r="C9" s="119">
        <v>37609</v>
      </c>
      <c r="D9" s="119">
        <v>40046</v>
      </c>
      <c r="E9" s="119">
        <v>35772</v>
      </c>
      <c r="F9" s="119">
        <v>26476</v>
      </c>
      <c r="G9" s="119">
        <v>36949</v>
      </c>
      <c r="H9" s="119">
        <v>18687</v>
      </c>
      <c r="I9" s="119">
        <v>16609</v>
      </c>
      <c r="J9" s="119">
        <v>18507</v>
      </c>
      <c r="K9" s="119">
        <v>28003</v>
      </c>
      <c r="L9" s="109">
        <v>38308</v>
      </c>
      <c r="M9" s="109">
        <v>36881</v>
      </c>
    </row>
    <row r="10" spans="1:13" ht="12.75">
      <c r="A10" s="109" t="s">
        <v>522</v>
      </c>
      <c r="B10" s="119">
        <v>1042309</v>
      </c>
      <c r="C10" s="119">
        <v>1235466</v>
      </c>
      <c r="D10" s="119">
        <v>1243670</v>
      </c>
      <c r="E10" s="119">
        <v>1047624</v>
      </c>
      <c r="F10" s="119">
        <v>934097</v>
      </c>
      <c r="G10" s="119">
        <v>966622</v>
      </c>
      <c r="H10" s="119">
        <v>986907</v>
      </c>
      <c r="I10" s="119">
        <v>953067</v>
      </c>
      <c r="J10" s="119">
        <v>794426</v>
      </c>
      <c r="K10" s="119">
        <v>1073458</v>
      </c>
      <c r="L10" s="109">
        <v>1384459</v>
      </c>
      <c r="M10" s="109">
        <v>1188359</v>
      </c>
    </row>
    <row r="11" spans="1:13" ht="12.75">
      <c r="A11" s="109" t="s">
        <v>523</v>
      </c>
      <c r="B11" s="119">
        <v>9466277</v>
      </c>
      <c r="C11" s="119">
        <v>11690638</v>
      </c>
      <c r="D11" s="119">
        <v>12781485</v>
      </c>
      <c r="E11" s="119">
        <v>12334949.02</v>
      </c>
      <c r="F11" s="119">
        <v>11838550.9</v>
      </c>
      <c r="G11" s="119">
        <v>12069253</v>
      </c>
      <c r="H11" s="119">
        <v>12516280</v>
      </c>
      <c r="I11" s="119">
        <v>6607576</v>
      </c>
      <c r="J11" s="119">
        <v>7676061</v>
      </c>
      <c r="K11" s="119">
        <v>11326175</v>
      </c>
      <c r="L11" s="109">
        <v>13094755</v>
      </c>
      <c r="M11" s="109">
        <v>11121138</v>
      </c>
    </row>
    <row r="12" spans="1:13" ht="12.75">
      <c r="A12" s="115" t="s">
        <v>524</v>
      </c>
      <c r="B12" s="120">
        <f>SUM(B5:B11)</f>
        <v>11240182</v>
      </c>
      <c r="C12" s="120">
        <f aca="true" t="shared" si="0" ref="C12:M12">SUM(C5:C11)</f>
        <v>13764294</v>
      </c>
      <c r="D12" s="120">
        <f t="shared" si="0"/>
        <v>14865667</v>
      </c>
      <c r="E12" s="120">
        <f t="shared" si="0"/>
        <v>14156022</v>
      </c>
      <c r="F12" s="120">
        <f t="shared" si="0"/>
        <v>13401221</v>
      </c>
      <c r="G12" s="120">
        <f>SUM(G5:G11)</f>
        <v>13767360</v>
      </c>
      <c r="H12" s="120">
        <f t="shared" si="0"/>
        <v>14216137</v>
      </c>
      <c r="I12" s="120">
        <f t="shared" si="0"/>
        <v>8325972</v>
      </c>
      <c r="J12" s="120">
        <f t="shared" si="0"/>
        <v>9107795</v>
      </c>
      <c r="K12" s="120">
        <f t="shared" si="0"/>
        <v>13172924</v>
      </c>
      <c r="L12" s="120">
        <f t="shared" si="0"/>
        <v>15348896</v>
      </c>
      <c r="M12" s="120">
        <f t="shared" si="0"/>
        <v>13178015</v>
      </c>
    </row>
    <row r="15" ht="12.75">
      <c r="A15" s="118" t="s">
        <v>261</v>
      </c>
    </row>
    <row r="16" spans="1:13" ht="12.75">
      <c r="A16" s="109"/>
      <c r="B16" s="109" t="s">
        <v>494</v>
      </c>
      <c r="C16" s="109" t="s">
        <v>498</v>
      </c>
      <c r="D16" s="109" t="s">
        <v>499</v>
      </c>
      <c r="E16" s="109" t="s">
        <v>500</v>
      </c>
      <c r="F16" s="109" t="s">
        <v>510</v>
      </c>
      <c r="G16" s="109" t="s">
        <v>511</v>
      </c>
      <c r="H16" s="109" t="s">
        <v>512</v>
      </c>
      <c r="I16" s="109" t="s">
        <v>513</v>
      </c>
      <c r="J16" s="109" t="s">
        <v>514</v>
      </c>
      <c r="K16" s="109" t="s">
        <v>495</v>
      </c>
      <c r="L16" s="109" t="s">
        <v>496</v>
      </c>
      <c r="M16" s="109" t="s">
        <v>497</v>
      </c>
    </row>
    <row r="17" spans="1:13" ht="12.75">
      <c r="A17" s="109" t="s">
        <v>517</v>
      </c>
      <c r="B17" s="119">
        <v>92413</v>
      </c>
      <c r="C17" s="119">
        <v>108857</v>
      </c>
      <c r="D17" s="119">
        <v>106860</v>
      </c>
      <c r="E17" s="119">
        <v>89983</v>
      </c>
      <c r="F17" s="119">
        <v>63746</v>
      </c>
      <c r="G17" s="119">
        <v>76146</v>
      </c>
      <c r="H17" s="119">
        <v>79781</v>
      </c>
      <c r="I17" s="119">
        <v>93516</v>
      </c>
      <c r="J17" s="119">
        <v>73773</v>
      </c>
      <c r="K17" s="119">
        <v>96533</v>
      </c>
      <c r="L17" s="119">
        <v>101111</v>
      </c>
      <c r="M17" s="119">
        <v>109669</v>
      </c>
    </row>
    <row r="18" spans="1:13" ht="12.75">
      <c r="A18" s="109" t="s">
        <v>518</v>
      </c>
      <c r="B18" s="119">
        <v>455790</v>
      </c>
      <c r="C18" s="119">
        <v>543781</v>
      </c>
      <c r="D18" s="119">
        <v>488259</v>
      </c>
      <c r="E18" s="119">
        <v>452740</v>
      </c>
      <c r="F18" s="119">
        <v>403976</v>
      </c>
      <c r="G18" s="119">
        <v>503305</v>
      </c>
      <c r="H18" s="119">
        <v>545979</v>
      </c>
      <c r="I18" s="119">
        <v>586318</v>
      </c>
      <c r="J18" s="119">
        <v>488498</v>
      </c>
      <c r="K18" s="119">
        <v>522109</v>
      </c>
      <c r="L18" s="119">
        <v>541848</v>
      </c>
      <c r="M18" s="119">
        <v>567895</v>
      </c>
    </row>
    <row r="19" spans="1:13" ht="12.75">
      <c r="A19" s="109" t="s">
        <v>519</v>
      </c>
      <c r="B19" s="119">
        <v>34403</v>
      </c>
      <c r="C19" s="119">
        <v>57295</v>
      </c>
      <c r="D19" s="119">
        <v>54906</v>
      </c>
      <c r="E19" s="119">
        <v>72495</v>
      </c>
      <c r="F19" s="119">
        <v>50790</v>
      </c>
      <c r="G19" s="119">
        <v>73135</v>
      </c>
      <c r="H19" s="119">
        <v>73447</v>
      </c>
      <c r="I19" s="119">
        <v>61976</v>
      </c>
      <c r="J19" s="119">
        <v>51670</v>
      </c>
      <c r="K19" s="119">
        <v>43640</v>
      </c>
      <c r="L19" s="119">
        <v>42320</v>
      </c>
      <c r="M19" s="119">
        <v>57767</v>
      </c>
    </row>
    <row r="20" spans="1:13" ht="12.75">
      <c r="A20" s="109" t="s">
        <v>520</v>
      </c>
      <c r="B20" s="119">
        <v>44875</v>
      </c>
      <c r="C20" s="119">
        <v>51166</v>
      </c>
      <c r="D20" s="119">
        <v>46294</v>
      </c>
      <c r="E20" s="119">
        <v>35144</v>
      </c>
      <c r="F20" s="119">
        <v>27890</v>
      </c>
      <c r="G20" s="119">
        <v>30997</v>
      </c>
      <c r="H20" s="119">
        <v>32097</v>
      </c>
      <c r="I20" s="119">
        <v>33295</v>
      </c>
      <c r="J20" s="119">
        <v>29394</v>
      </c>
      <c r="K20" s="119">
        <v>41960</v>
      </c>
      <c r="L20" s="119">
        <v>52887</v>
      </c>
      <c r="M20" s="119">
        <v>55812</v>
      </c>
    </row>
    <row r="21" spans="1:13" ht="12.75">
      <c r="A21" s="109" t="s">
        <v>521</v>
      </c>
      <c r="B21" s="119">
        <v>41118</v>
      </c>
      <c r="C21" s="119">
        <v>41420</v>
      </c>
      <c r="D21" s="119">
        <v>38944</v>
      </c>
      <c r="E21" s="119">
        <v>36564</v>
      </c>
      <c r="F21" s="119">
        <v>33417</v>
      </c>
      <c r="G21" s="119">
        <v>27586</v>
      </c>
      <c r="H21" s="119">
        <v>23477</v>
      </c>
      <c r="I21" s="119">
        <v>19415</v>
      </c>
      <c r="J21" s="119">
        <v>23954</v>
      </c>
      <c r="K21" s="119">
        <v>29163</v>
      </c>
      <c r="L21" s="119">
        <v>28269</v>
      </c>
      <c r="M21" s="119">
        <v>30832</v>
      </c>
    </row>
    <row r="22" spans="1:13" ht="12.75">
      <c r="A22" s="109" t="s">
        <v>522</v>
      </c>
      <c r="B22" s="119">
        <v>886272</v>
      </c>
      <c r="C22" s="119">
        <v>1082396</v>
      </c>
      <c r="D22" s="119">
        <v>1089885</v>
      </c>
      <c r="E22" s="119">
        <v>874427</v>
      </c>
      <c r="F22" s="119">
        <v>703985</v>
      </c>
      <c r="G22" s="119">
        <v>825966</v>
      </c>
      <c r="H22" s="119">
        <v>880923</v>
      </c>
      <c r="I22" s="119">
        <v>822378</v>
      </c>
      <c r="J22" s="119">
        <v>649232</v>
      </c>
      <c r="K22" s="119">
        <v>889726</v>
      </c>
      <c r="L22" s="119">
        <v>943958</v>
      </c>
      <c r="M22" s="119">
        <v>1084559</v>
      </c>
    </row>
    <row r="23" spans="1:13" ht="12.75">
      <c r="A23" s="109" t="s">
        <v>523</v>
      </c>
      <c r="B23" s="119">
        <v>9962579</v>
      </c>
      <c r="C23" s="119">
        <v>10144133</v>
      </c>
      <c r="D23" s="119">
        <v>11617644</v>
      </c>
      <c r="E23" s="119">
        <v>11972672</v>
      </c>
      <c r="F23" s="119">
        <v>9857115</v>
      </c>
      <c r="G23" s="119">
        <v>9358224</v>
      </c>
      <c r="H23" s="119">
        <v>9500021</v>
      </c>
      <c r="I23" s="119">
        <v>3581353</v>
      </c>
      <c r="J23" s="119">
        <v>4220664</v>
      </c>
      <c r="K23" s="119">
        <v>8963935</v>
      </c>
      <c r="L23" s="119">
        <v>8810315</v>
      </c>
      <c r="M23" s="119">
        <v>9757688</v>
      </c>
    </row>
    <row r="24" spans="1:13" ht="12.75">
      <c r="A24" s="115" t="s">
        <v>524</v>
      </c>
      <c r="B24" s="120">
        <f aca="true" t="shared" si="1" ref="B24:M24">SUM(B17:B23)</f>
        <v>11517450</v>
      </c>
      <c r="C24" s="120">
        <f t="shared" si="1"/>
        <v>12029048</v>
      </c>
      <c r="D24" s="120">
        <f t="shared" si="1"/>
        <v>13442792</v>
      </c>
      <c r="E24" s="120">
        <f t="shared" si="1"/>
        <v>13534025</v>
      </c>
      <c r="F24" s="120">
        <f t="shared" si="1"/>
        <v>11140919</v>
      </c>
      <c r="G24" s="120">
        <f t="shared" si="1"/>
        <v>10895359</v>
      </c>
      <c r="H24" s="120">
        <f t="shared" si="1"/>
        <v>11135725</v>
      </c>
      <c r="I24" s="120">
        <f t="shared" si="1"/>
        <v>5198251</v>
      </c>
      <c r="J24" s="120">
        <f t="shared" si="1"/>
        <v>5537185</v>
      </c>
      <c r="K24" s="120">
        <f t="shared" si="1"/>
        <v>10587066</v>
      </c>
      <c r="L24" s="120">
        <f t="shared" si="1"/>
        <v>10520708</v>
      </c>
      <c r="M24" s="120">
        <f t="shared" si="1"/>
        <v>11664222</v>
      </c>
    </row>
  </sheetData>
  <sheetProtection/>
  <mergeCells count="1">
    <mergeCell ref="B1:D1"/>
  </mergeCells>
  <hyperlinks>
    <hyperlink ref="B1:D1" location="Раскрытие информации по сбыту.xls#Главная!A1" display="Переход на главную страницу"/>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D4"/>
  <sheetViews>
    <sheetView zoomScalePageLayoutView="0" workbookViewId="0" topLeftCell="A1">
      <selection activeCell="H35" sqref="H35"/>
    </sheetView>
  </sheetViews>
  <sheetFormatPr defaultColWidth="9.00390625" defaultRowHeight="12.75"/>
  <sheetData>
    <row r="1" spans="2:4" ht="12.75">
      <c r="B1" s="201" t="s">
        <v>68</v>
      </c>
      <c r="C1" s="201"/>
      <c r="D1" s="201"/>
    </row>
    <row r="4" ht="12.75">
      <c r="B4" t="s">
        <v>236</v>
      </c>
    </row>
  </sheetData>
  <sheetProtection/>
  <mergeCells count="1">
    <mergeCell ref="B1:D1"/>
  </mergeCells>
  <hyperlinks>
    <hyperlink ref="B1:D1" location="Раскрытие информации по сбыту.xls#Главная!A1" display="Переход на главную страницу"/>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D4"/>
  <sheetViews>
    <sheetView zoomScalePageLayoutView="0" workbookViewId="0" topLeftCell="A1">
      <selection activeCell="A1" sqref="A1"/>
    </sheetView>
  </sheetViews>
  <sheetFormatPr defaultColWidth="9.00390625" defaultRowHeight="12.75"/>
  <sheetData>
    <row r="1" spans="2:4" ht="12.75">
      <c r="B1" s="201" t="s">
        <v>68</v>
      </c>
      <c r="C1" s="201"/>
      <c r="D1" s="201"/>
    </row>
    <row r="4" ht="12.75">
      <c r="B4" t="s">
        <v>546</v>
      </c>
    </row>
  </sheetData>
  <sheetProtection/>
  <mergeCells count="1">
    <mergeCell ref="B1:D1"/>
  </mergeCells>
  <hyperlinks>
    <hyperlink ref="B1:D1" location="Раскрытие информации по сбыту.xls#Главная!A1" display="Переход на главную страницу"/>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rse-user</dc:creator>
  <cp:keywords/>
  <dc:description/>
  <cp:lastModifiedBy>Алексей Кабанов</cp:lastModifiedBy>
  <cp:lastPrinted>2011-05-27T10:15:47Z</cp:lastPrinted>
  <dcterms:created xsi:type="dcterms:W3CDTF">2010-05-25T08:58:09Z</dcterms:created>
  <dcterms:modified xsi:type="dcterms:W3CDTF">2012-01-16T10:53:34Z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